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backupFile="1" autoCompressPictures="0"/>
  <mc:AlternateContent xmlns:mc="http://schemas.openxmlformats.org/markup-compatibility/2006">
    <mc:Choice Requires="x15">
      <x15ac:absPath xmlns:x15ac="http://schemas.microsoft.com/office/spreadsheetml/2010/11/ac" url="C:\Users\lvega\Desktop\Contratos Formalizados y Menores 2018\"/>
    </mc:Choice>
  </mc:AlternateContent>
  <xr:revisionPtr revIDLastSave="0" documentId="13_ncr:1_{99D6E17F-FAC1-40BE-9E2B-214A4CAF4811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2018" sheetId="1" r:id="rId1"/>
  </sheets>
  <definedNames>
    <definedName name="_xlnm._FilterDatabase" localSheetId="0" hidden="1">'2018'!$B$1:$N$36</definedName>
    <definedName name="EIA_Parque_Eólico_Ecoparque_Juan_Gran_de_4_2_MW">'2018'!$B$7</definedName>
    <definedName name="EIAParque_Eólico_Ecoparque_Juan_Gran_de_4_2_MW">'2018'!$B$7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0" i="1" l="1"/>
  <c r="K22" i="1"/>
  <c r="K36" i="1" l="1"/>
  <c r="I36" i="1"/>
  <c r="J36" i="1" s="1"/>
  <c r="K35" i="1"/>
  <c r="I35" i="1"/>
  <c r="J35" i="1" s="1"/>
  <c r="L36" i="1" l="1"/>
  <c r="M36" i="1" s="1"/>
  <c r="L35" i="1"/>
  <c r="M35" i="1" s="1"/>
  <c r="I30" i="1"/>
  <c r="K3" i="1" l="1"/>
  <c r="L3" i="1" s="1"/>
  <c r="M3" i="1" s="1"/>
  <c r="K4" i="1"/>
  <c r="L4" i="1" s="1"/>
  <c r="M4" i="1" s="1"/>
  <c r="K5" i="1"/>
  <c r="L5" i="1" s="1"/>
  <c r="M5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L20" i="1"/>
  <c r="M20" i="1" s="1"/>
  <c r="K21" i="1"/>
  <c r="L21" i="1" s="1"/>
  <c r="M21" i="1" s="1"/>
  <c r="K24" i="1"/>
  <c r="L24" i="1" s="1"/>
  <c r="M24" i="1" s="1"/>
  <c r="K25" i="1"/>
  <c r="L25" i="1" s="1"/>
  <c r="K26" i="1"/>
  <c r="L26" i="1" s="1"/>
  <c r="M26" i="1" s="1"/>
  <c r="K27" i="1"/>
  <c r="L27" i="1" s="1"/>
  <c r="M27" i="1" s="1"/>
  <c r="K28" i="1"/>
  <c r="L28" i="1" s="1"/>
  <c r="M28" i="1" s="1"/>
  <c r="K29" i="1"/>
  <c r="L29" i="1" s="1"/>
  <c r="M29" i="1" s="1"/>
  <c r="K30" i="1"/>
  <c r="L30" i="1" s="1"/>
  <c r="M30" i="1" s="1"/>
  <c r="K31" i="1"/>
  <c r="L31" i="1" s="1"/>
  <c r="M31" i="1" s="1"/>
  <c r="K32" i="1"/>
  <c r="L32" i="1" s="1"/>
  <c r="M32" i="1" s="1"/>
  <c r="K33" i="1"/>
  <c r="M33" i="1" s="1"/>
  <c r="K34" i="1"/>
  <c r="L34" i="1" s="1"/>
  <c r="M34" i="1" s="1"/>
  <c r="L23" i="1"/>
  <c r="I3" i="1"/>
  <c r="J3" i="1" s="1"/>
  <c r="I4" i="1"/>
  <c r="J4" i="1" s="1"/>
  <c r="I5" i="1"/>
  <c r="J5" i="1" s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J20" i="1"/>
  <c r="I21" i="1"/>
  <c r="J21" i="1" s="1"/>
  <c r="I23" i="1"/>
  <c r="J23" i="1" s="1"/>
  <c r="I24" i="1"/>
  <c r="J24" i="1" s="1"/>
  <c r="I25" i="1"/>
  <c r="I26" i="1"/>
  <c r="J26" i="1" s="1"/>
  <c r="I27" i="1"/>
  <c r="J27" i="1" s="1"/>
  <c r="I28" i="1"/>
  <c r="J28" i="1" s="1"/>
  <c r="I29" i="1"/>
  <c r="J29" i="1" s="1"/>
  <c r="J30" i="1"/>
  <c r="I31" i="1"/>
  <c r="J31" i="1" s="1"/>
  <c r="I32" i="1"/>
  <c r="J32" i="1" s="1"/>
  <c r="J33" i="1"/>
  <c r="I34" i="1"/>
  <c r="J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csuarez</author>
  </authors>
  <commentList>
    <comment ref="C1" authorId="0" shapeId="0" xr:uid="{DDD33737-C3D5-4486-B3B5-81A1A4D7973D}">
      <text>
        <r>
          <rPr>
            <b/>
            <sz val="9"/>
            <color indexed="81"/>
            <rFont val="Tahoma"/>
            <family val="2"/>
          </rPr>
          <t>csuarez:</t>
        </r>
        <r>
          <rPr>
            <sz val="9"/>
            <color indexed="81"/>
            <rFont val="Tahoma"/>
            <family val="2"/>
          </rPr>
          <t xml:space="preserve">
OBRAS
SERVICIOS 
SUMINISTROS</t>
        </r>
      </text>
    </comment>
  </commentList>
</comments>
</file>

<file path=xl/sharedStrings.xml><?xml version="1.0" encoding="utf-8"?>
<sst xmlns="http://schemas.openxmlformats.org/spreadsheetml/2006/main" count="231" uniqueCount="141">
  <si>
    <t>CIF / DNI</t>
  </si>
  <si>
    <t>REFERENCIA</t>
  </si>
  <si>
    <t>SERVICIOS</t>
  </si>
  <si>
    <t>PROCEDIMIENTO</t>
  </si>
  <si>
    <t>MENOR</t>
  </si>
  <si>
    <t>B76173442</t>
  </si>
  <si>
    <t>Ezequiel Navío Vasseur</t>
  </si>
  <si>
    <t>7220655N</t>
  </si>
  <si>
    <t>ARRENDAMIENTO</t>
  </si>
  <si>
    <t>S-01/2018</t>
  </si>
  <si>
    <t>S-02/2018</t>
  </si>
  <si>
    <t>S-03/2018</t>
  </si>
  <si>
    <t>S-04/2018</t>
  </si>
  <si>
    <t>S-05/2018</t>
  </si>
  <si>
    <t>S-06/2018</t>
  </si>
  <si>
    <t>S-07/2018</t>
  </si>
  <si>
    <t>S-08/2018</t>
  </si>
  <si>
    <t>INFECAR</t>
  </si>
  <si>
    <t>Q3500398-G</t>
  </si>
  <si>
    <t>S-09/2018</t>
  </si>
  <si>
    <t>S-10/2018</t>
  </si>
  <si>
    <t>OBRAS</t>
  </si>
  <si>
    <t>Rafael Peñate Quesada
María Herrera Rodríguez</t>
  </si>
  <si>
    <t>Dirección de Obras_Planta Fotovoltaica Autoconsumo 94,5 kWp Marquesinas del Aparcamiento INFECAR</t>
  </si>
  <si>
    <t>Proyecto de sensibilización sobre EERR para Adultos</t>
  </si>
  <si>
    <t>Talleres Escolares de sensibilización sobre EERR</t>
  </si>
  <si>
    <t>Mantenimiento Web CIEGC</t>
  </si>
  <si>
    <t>Rabadán17 Ingeniería y Urbanismo SL</t>
  </si>
  <si>
    <t>Radio ECCA</t>
  </si>
  <si>
    <t>2Coders Studio SL</t>
  </si>
  <si>
    <t>S-11/2018</t>
  </si>
  <si>
    <t xml:space="preserve"> Foton Sistemas Inteligentes SL</t>
  </si>
  <si>
    <t>B-35520345</t>
  </si>
  <si>
    <t>B-76173442</t>
  </si>
  <si>
    <t>B-76173443</t>
  </si>
  <si>
    <t>Estudio MC Sostenibilidad</t>
  </si>
  <si>
    <t>Mantenimiento Servicios Informáticos</t>
  </si>
  <si>
    <t>Dirección de Obras_Planta Fotovoltaica Autoconsumo 36KW, C/ Pérez Galdós nº53 Cabildo de Gran Canaria</t>
  </si>
  <si>
    <t xml:space="preserve">CORDITEC
Cordinaciones y Direcciones Técnicas SL
</t>
  </si>
  <si>
    <t>B-38839387</t>
  </si>
  <si>
    <t>Vinculado a Finalización de Obra</t>
  </si>
  <si>
    <t>Vinculado a comienzo de Obra</t>
  </si>
  <si>
    <t>B-38839388</t>
  </si>
  <si>
    <t xml:space="preserve">S-15/2018
</t>
  </si>
  <si>
    <t xml:space="preserve">S-14/2018
</t>
  </si>
  <si>
    <t>ITC
 (Instituto Técnológico de Canarias)</t>
  </si>
  <si>
    <t>OTROS</t>
  </si>
  <si>
    <t>La Vaquita Catering
Chef Eventos Selectos SL</t>
  </si>
  <si>
    <t>B-35608264</t>
  </si>
  <si>
    <t xml:space="preserve">S-16/2018
</t>
  </si>
  <si>
    <t xml:space="preserve">S-17/2018
</t>
  </si>
  <si>
    <t xml:space="preserve">S-18/2018
</t>
  </si>
  <si>
    <t xml:space="preserve">S-19/2018
</t>
  </si>
  <si>
    <t>Asistencia Técnica_PE Ecoparque Juan Grande 4,2 MW</t>
  </si>
  <si>
    <t>Asistencia Técnica_PE CIEGC Balos 5,4 MW</t>
  </si>
  <si>
    <t>A-35313170</t>
  </si>
  <si>
    <t xml:space="preserve">S-20/2018
</t>
  </si>
  <si>
    <t>CANPDUE SL</t>
  </si>
  <si>
    <t>B-35771377</t>
  </si>
  <si>
    <t>Arrendamiento Instalaciones y Servicios_Jornadas ACEQUIA</t>
  </si>
  <si>
    <t>José Antonio Santana Caraballo</t>
  </si>
  <si>
    <t>Beatriz Alemán Burgmayer</t>
  </si>
  <si>
    <t>44708808-M</t>
  </si>
  <si>
    <t>Servicio para Coordinación de las Comunicaciones del CIEGC</t>
  </si>
  <si>
    <t>42830679-X</t>
  </si>
  <si>
    <t xml:space="preserve">S-12/2018
</t>
  </si>
  <si>
    <t xml:space="preserve">S-13/2018
</t>
  </si>
  <si>
    <t>EIA Parque Eólico Ecoparque Juan Gran de 4,2 MW</t>
  </si>
  <si>
    <t>OB-03/2018</t>
  </si>
  <si>
    <t>SU-02/2018</t>
  </si>
  <si>
    <t>S-26/2018</t>
  </si>
  <si>
    <t xml:space="preserve">S-21/2018
</t>
  </si>
  <si>
    <t>T-TIME</t>
  </si>
  <si>
    <t>Stand Canagua &amp; Energía 2018</t>
  </si>
  <si>
    <t>Base &amp; Network</t>
  </si>
  <si>
    <t>B-76150903</t>
  </si>
  <si>
    <t>B-35528389</t>
  </si>
  <si>
    <t>Rotulación Monolitos RIRVVEE</t>
  </si>
  <si>
    <t>Suministro PC</t>
  </si>
  <si>
    <t>Suministro Monolitos RIRVVEE</t>
  </si>
  <si>
    <t>Facundo R. Bolaños Santana</t>
  </si>
  <si>
    <t>42773254-Q</t>
  </si>
  <si>
    <t>Petrecan SL</t>
  </si>
  <si>
    <t>B-35241488</t>
  </si>
  <si>
    <t>Trabajos Delineación- Movilidad Eléctrica de Gran Canaria</t>
  </si>
  <si>
    <t>Asfaltado Parking Marquesina Infecar</t>
  </si>
  <si>
    <t xml:space="preserve"> DRACAENA
Consultoría y Proyectos Ambientales SL</t>
  </si>
  <si>
    <t>EIA Parque Eólico Los Balos. Agüimes</t>
  </si>
  <si>
    <t>S-27/2018</t>
  </si>
  <si>
    <t>HOLDERS CANARIAS PUBLICIDAD</t>
  </si>
  <si>
    <t>43761726V</t>
  </si>
  <si>
    <t>NEWSHUB SL</t>
  </si>
  <si>
    <t>B76256379</t>
  </si>
  <si>
    <t>Organización_GC Sostenible_Día de la Energía 14 junio</t>
  </si>
  <si>
    <t>Arrendamiento_GC Sostenible_Día de la Energía 14 junio</t>
  </si>
  <si>
    <t>S-28/2018</t>
  </si>
  <si>
    <r>
      <rPr>
        <b/>
        <u/>
        <sz val="10"/>
        <color theme="1"/>
        <rFont val="Helvetica"/>
      </rPr>
      <t>S-22/2018</t>
    </r>
    <r>
      <rPr>
        <b/>
        <sz val="10"/>
        <color theme="1"/>
        <rFont val="Helvetica"/>
      </rPr>
      <t xml:space="preserve">
</t>
    </r>
  </si>
  <si>
    <r>
      <rPr>
        <b/>
        <u/>
        <sz val="10"/>
        <color theme="1"/>
        <rFont val="Helvetica"/>
      </rPr>
      <t>S-23/2018</t>
    </r>
    <r>
      <rPr>
        <b/>
        <sz val="10"/>
        <color theme="1"/>
        <rFont val="Helvetica"/>
      </rPr>
      <t xml:space="preserve">
</t>
    </r>
  </si>
  <si>
    <t>Asesoramiento Técnico_Cumbre del Clima 2018</t>
  </si>
  <si>
    <t>S-29/2018</t>
  </si>
  <si>
    <t>SPEGC</t>
  </si>
  <si>
    <t>A35483221</t>
  </si>
  <si>
    <t xml:space="preserve"> IGIC</t>
  </si>
  <si>
    <t>TIPO DE CONTRATO</t>
  </si>
  <si>
    <t>ADJUDICATARIO</t>
  </si>
  <si>
    <t>Prestación de Servicios de Contabilidad</t>
  </si>
  <si>
    <t>IMPORTE TOTAL DE LICITACIÓN (CON IGIC)</t>
  </si>
  <si>
    <t>IMPORTE DE LICITACIÓN (sin IGIC)</t>
  </si>
  <si>
    <t>IMPORTE DE ADJUDICACIÓN (sin IGIC)</t>
  </si>
  <si>
    <t>IMPORTE TOTAL DE ADJUDICACIÓN (CON IGIC)</t>
  </si>
  <si>
    <t>PLAZO DE DURACIÓN (EN MESES)</t>
  </si>
  <si>
    <t>OBJETO DEL CONTRATO</t>
  </si>
  <si>
    <t>Proyecto administrativo parque Eólico CIEGC Balos 5,4 MW</t>
  </si>
  <si>
    <t>Sede Electrónica-Aplicación para la Subvención</t>
  </si>
  <si>
    <t>Banner jornadas Cambio Climático, Sequía y Agua en Gran Canaria</t>
  </si>
  <si>
    <t>Estudio para el fomento del Desplazamiento en Bicicleta en Gran Canaria</t>
  </si>
  <si>
    <t>Coordinación de Seguridad y Salud_Planta Fotovoltaica Autoconsumo 36KW, C/ Pérez Galdós nº53 Cabildo de Gran Canaria</t>
  </si>
  <si>
    <t>Coordinación de Seguridad y Salud_Planta Fotovoltaica Autoconsumo 94,5 kWp Marquesinas del Aparcamiento INFECAR</t>
  </si>
  <si>
    <t>Catering " Taller Adaptación al Cambio Climático en Gran Canaria"</t>
  </si>
  <si>
    <t>Coordinación de Seguridad y Salud_Red de Recarga para Vehículos Eléctricos-OB/01-2018</t>
  </si>
  <si>
    <t>Arrendamiento sala para presentación Subvención para el Fomento de Instalaciones de Energía Solar Fotovoltaica en Viviendas</t>
  </si>
  <si>
    <t>SUMINISTROS</t>
  </si>
  <si>
    <t>Suministro de gorras evento GC Sostenible_Día de la Energía 14 junio</t>
  </si>
  <si>
    <r>
      <rPr>
        <b/>
        <u/>
        <sz val="10"/>
        <color theme="1"/>
        <rFont val="Helvetica"/>
      </rPr>
      <t>SU-01/2018</t>
    </r>
    <r>
      <rPr>
        <b/>
        <sz val="10"/>
        <color theme="1"/>
        <rFont val="Helvetica"/>
      </rPr>
      <t xml:space="preserve">
</t>
    </r>
  </si>
  <si>
    <t>SU-03/2018</t>
  </si>
  <si>
    <t>S-24/2018</t>
  </si>
  <si>
    <t xml:space="preserve">FECHA ADJUDICACIÓN/CONTRATACIÓN </t>
  </si>
  <si>
    <t>Señalización de Plazas de Aparcamiento para la Recarga de Vehiculos Eléctricos</t>
  </si>
  <si>
    <t>OB-04/2018</t>
  </si>
  <si>
    <t>SEÑALCANARY SL</t>
  </si>
  <si>
    <t>B35927136</t>
  </si>
  <si>
    <t>15 DIAS</t>
  </si>
  <si>
    <t>OB-05/2018</t>
  </si>
  <si>
    <t>Señalización Vertical de Plazas de Aparcamiento para la Recarga de Vehiculos Eléctricos</t>
  </si>
  <si>
    <t>11 DIAS</t>
  </si>
  <si>
    <t>1 DIA</t>
  </si>
  <si>
    <t>2 DIAS</t>
  </si>
  <si>
    <t>B76084722</t>
  </si>
  <si>
    <t>Hasta entrega de Evaluación Ambiental</t>
  </si>
  <si>
    <t>Hasta entrega del Proyecto</t>
  </si>
  <si>
    <t>G35103431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</si>
</sst>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2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0"/>
      <color theme="1"/>
      <name val="Helvética"/>
    </font>
    <font>
      <sz val="10"/>
      <color theme="1"/>
      <name val="Helvetica"/>
    </font>
    <font>
      <b/>
      <sz val="10"/>
      <name val="Helvetica"/>
    </font>
    <font>
      <sz val="12"/>
      <color rgb="FF9C6500"/>
      <name val="Helvetica"/>
    </font>
    <font>
      <sz val="11"/>
      <name val="Helvetica"/>
    </font>
    <font>
      <b/>
      <sz val="10"/>
      <color theme="1"/>
      <name val="Helvetica"/>
    </font>
    <font>
      <sz val="11"/>
      <color theme="1"/>
      <name val="Helvetica"/>
    </font>
    <font>
      <sz val="11"/>
      <color rgb="FF9C0006"/>
      <name val="Calibri"/>
      <family val="2"/>
      <scheme val="minor"/>
    </font>
    <font>
      <u/>
      <sz val="11"/>
      <color theme="1"/>
      <name val="Calibri"/>
      <family val="2"/>
    </font>
    <font>
      <b/>
      <u/>
      <sz val="10"/>
      <color theme="1"/>
      <name val="Helvetica"/>
    </font>
    <font>
      <sz val="11"/>
      <color rgb="FF3F3F76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/>
    <xf numFmtId="0" fontId="15" fillId="3" borderId="0" applyNumberFormat="0" applyBorder="0" applyAlignment="0" applyProtection="0"/>
    <xf numFmtId="0" fontId="18" fillId="4" borderId="17" applyNumberFormat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1" applyBorder="1" applyAlignment="1" applyProtection="1">
      <alignment vertical="center" wrapText="1"/>
    </xf>
    <xf numFmtId="0" fontId="5" fillId="0" borderId="9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4" xfId="1" applyBorder="1" applyAlignment="1" applyProtection="1">
      <alignment wrapText="1"/>
    </xf>
    <xf numFmtId="0" fontId="5" fillId="0" borderId="4" xfId="1" applyFont="1" applyBorder="1" applyAlignment="1" applyProtection="1">
      <alignment horizontal="center" vertical="center"/>
    </xf>
    <xf numFmtId="0" fontId="5" fillId="0" borderId="4" xfId="1" applyFont="1" applyBorder="1" applyAlignment="1" applyProtection="1">
      <alignment horizontal="lef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3" fillId="0" borderId="4" xfId="1" applyBorder="1" applyAlignment="1" applyProtection="1">
      <alignment horizontal="left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8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8" fontId="9" fillId="0" borderId="4" xfId="0" applyNumberFormat="1" applyFont="1" applyBorder="1" applyAlignment="1">
      <alignment horizontal="center" vertical="center"/>
    </xf>
    <xf numFmtId="8" fontId="9" fillId="0" borderId="1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0" xfId="0" applyFont="1"/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3" xfId="1" applyFill="1" applyBorder="1" applyAlignment="1" applyProtection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15" fillId="3" borderId="0" xfId="3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 wrapText="1"/>
    </xf>
    <xf numFmtId="0" fontId="3" fillId="0" borderId="4" xfId="1" applyBorder="1" applyAlignment="1" applyProtection="1">
      <alignment horizontal="left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15" xfId="1" applyBorder="1" applyAlignment="1" applyProtection="1">
      <alignment wrapText="1"/>
    </xf>
    <xf numFmtId="0" fontId="3" fillId="0" borderId="15" xfId="1" applyBorder="1" applyAlignment="1" applyProtection="1">
      <alignment vertical="center" wrapText="1"/>
    </xf>
    <xf numFmtId="0" fontId="3" fillId="0" borderId="15" xfId="1" applyBorder="1" applyAlignment="1" applyProtection="1">
      <alignment vertical="top" wrapText="1"/>
    </xf>
    <xf numFmtId="0" fontId="3" fillId="0" borderId="11" xfId="1" applyFill="1" applyBorder="1" applyAlignment="1" applyProtection="1">
      <alignment vertical="top" wrapText="1"/>
    </xf>
    <xf numFmtId="0" fontId="15" fillId="0" borderId="0" xfId="3" applyFill="1" applyAlignment="1">
      <alignment vertical="center"/>
    </xf>
    <xf numFmtId="0" fontId="6" fillId="0" borderId="3" xfId="3" applyFont="1" applyFill="1" applyBorder="1" applyAlignment="1">
      <alignment horizontal="center" vertical="center" wrapText="1"/>
    </xf>
    <xf numFmtId="14" fontId="6" fillId="0" borderId="3" xfId="3" applyNumberFormat="1" applyFont="1" applyFill="1" applyBorder="1" applyAlignment="1">
      <alignment horizontal="center" vertical="center" wrapText="1"/>
    </xf>
    <xf numFmtId="8" fontId="6" fillId="0" borderId="3" xfId="3" applyNumberFormat="1" applyFont="1" applyFill="1" applyBorder="1" applyAlignment="1">
      <alignment horizontal="center" vertical="center"/>
    </xf>
    <xf numFmtId="0" fontId="3" fillId="0" borderId="0" xfId="1" applyAlignment="1" applyProtection="1">
      <alignment vertical="top" wrapText="1"/>
    </xf>
    <xf numFmtId="0" fontId="0" fillId="0" borderId="3" xfId="3" applyFont="1" applyFill="1" applyBorder="1" applyAlignment="1">
      <alignment horizontal="center" vertical="center"/>
    </xf>
    <xf numFmtId="0" fontId="0" fillId="0" borderId="3" xfId="3" applyFont="1" applyFill="1" applyBorder="1" applyAlignment="1">
      <alignment horizontal="center" vertical="center" wrapText="1"/>
    </xf>
    <xf numFmtId="14" fontId="0" fillId="0" borderId="3" xfId="3" applyNumberFormat="1" applyFont="1" applyFill="1" applyBorder="1" applyAlignment="1">
      <alignment horizontal="center" vertical="center" wrapText="1"/>
    </xf>
    <xf numFmtId="8" fontId="0" fillId="0" borderId="4" xfId="3" applyNumberFormat="1" applyFont="1" applyFill="1" applyBorder="1" applyAlignment="1">
      <alignment horizontal="center" vertical="center"/>
    </xf>
    <xf numFmtId="8" fontId="0" fillId="0" borderId="3" xfId="3" applyNumberFormat="1" applyFont="1" applyFill="1" applyBorder="1" applyAlignment="1">
      <alignment horizontal="center" vertical="center"/>
    </xf>
    <xf numFmtId="0" fontId="0" fillId="0" borderId="0" xfId="3" applyFont="1" applyFill="1" applyAlignment="1">
      <alignment vertical="center"/>
    </xf>
    <xf numFmtId="8" fontId="9" fillId="0" borderId="4" xfId="0" applyNumberFormat="1" applyFont="1" applyFill="1" applyBorder="1" applyAlignment="1">
      <alignment horizontal="center" vertical="center"/>
    </xf>
    <xf numFmtId="0" fontId="3" fillId="0" borderId="15" xfId="1" applyFill="1" applyBorder="1" applyAlignment="1" applyProtection="1">
      <alignment vertical="center" wrapText="1"/>
    </xf>
    <xf numFmtId="0" fontId="6" fillId="0" borderId="0" xfId="3" applyFont="1" applyFill="1" applyAlignment="1">
      <alignment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14" fontId="9" fillId="0" borderId="3" xfId="3" applyNumberFormat="1" applyFont="1" applyFill="1" applyBorder="1" applyAlignment="1">
      <alignment horizontal="center" vertical="center" wrapText="1"/>
    </xf>
    <xf numFmtId="8" fontId="9" fillId="0" borderId="3" xfId="3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0" fillId="0" borderId="9" xfId="3" applyFont="1" applyFill="1" applyBorder="1" applyAlignment="1">
      <alignment horizontal="center" vertical="center"/>
    </xf>
    <xf numFmtId="0" fontId="16" fillId="0" borderId="10" xfId="1" applyFont="1" applyFill="1" applyBorder="1" applyAlignment="1" applyProtection="1">
      <alignment vertical="center" wrapText="1"/>
    </xf>
    <xf numFmtId="14" fontId="5" fillId="0" borderId="4" xfId="1" applyNumberFormat="1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8" fontId="9" fillId="0" borderId="3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8" fontId="11" fillId="0" borderId="3" xfId="2" applyNumberFormat="1" applyFont="1" applyFill="1" applyBorder="1" applyAlignment="1">
      <alignment horizontal="center" vertical="center"/>
    </xf>
    <xf numFmtId="0" fontId="3" fillId="0" borderId="15" xfId="1" applyFill="1" applyBorder="1" applyAlignment="1" applyProtection="1">
      <alignment vertical="top" wrapText="1"/>
    </xf>
    <xf numFmtId="0" fontId="10" fillId="5" borderId="2" xfId="0" applyNumberFormat="1" applyFont="1" applyFill="1" applyBorder="1" applyAlignment="1">
      <alignment horizont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/>
    </xf>
    <xf numFmtId="0" fontId="9" fillId="0" borderId="4" xfId="0" applyNumberFormat="1" applyFont="1" applyBorder="1"/>
    <xf numFmtId="0" fontId="9" fillId="0" borderId="0" xfId="0" applyNumberFormat="1" applyFont="1"/>
    <xf numFmtId="0" fontId="18" fillId="0" borderId="17" xfId="4" applyFill="1" applyAlignment="1">
      <alignment horizontal="center" vertical="center" wrapText="1"/>
    </xf>
    <xf numFmtId="0" fontId="18" fillId="0" borderId="17" xfId="4" applyFill="1" applyAlignment="1">
      <alignment vertical="center"/>
    </xf>
    <xf numFmtId="0" fontId="21" fillId="0" borderId="17" xfId="4" applyFont="1" applyFill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3" fillId="0" borderId="4" xfId="1" applyFill="1" applyBorder="1" applyAlignment="1" applyProtection="1">
      <alignment horizontal="left" vertical="center" wrapText="1"/>
    </xf>
    <xf numFmtId="0" fontId="18" fillId="0" borderId="18" xfId="4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18" fillId="0" borderId="0" xfId="4" applyFill="1" applyBorder="1" applyAlignment="1">
      <alignment vertical="center"/>
    </xf>
    <xf numFmtId="0" fontId="15" fillId="0" borderId="0" xfId="3" applyFill="1" applyBorder="1" applyAlignment="1">
      <alignment vertical="center"/>
    </xf>
    <xf numFmtId="0" fontId="0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9" fillId="0" borderId="3" xfId="0" applyNumberFormat="1" applyFont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 wrapText="1"/>
    </xf>
    <xf numFmtId="0" fontId="3" fillId="0" borderId="16" xfId="1" applyBorder="1" applyAlignment="1" applyProtection="1">
      <alignment wrapText="1"/>
    </xf>
    <xf numFmtId="0" fontId="8" fillId="0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wrapText="1"/>
    </xf>
    <xf numFmtId="0" fontId="12" fillId="0" borderId="4" xfId="1" applyFont="1" applyBorder="1" applyAlignment="1" applyProtection="1">
      <alignment horizontal="center" vertical="center"/>
    </xf>
    <xf numFmtId="0" fontId="1" fillId="0" borderId="0" xfId="0" applyFont="1" applyFill="1"/>
    <xf numFmtId="0" fontId="4" fillId="5" borderId="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10" fillId="5" borderId="12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</cellXfs>
  <cellStyles count="5">
    <cellStyle name="Entrada" xfId="4" builtinId="20"/>
    <cellStyle name="Hipervínculo" xfId="1" builtinId="8"/>
    <cellStyle name="Incorrecto" xfId="3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2018\PF_Autoconsumo%2094,5%20KwP_Marquesina%20Aparcamiento%20INFECAR\18-05-2018_ATERSOL_Planta%20Fotovoltaica%20Autoconsumo%2094,5%20kWp%20Marquesinas%20Aparcamiento%20INFECAR.pdf" TargetMode="External"/><Relationship Id="rId13" Type="http://schemas.openxmlformats.org/officeDocument/2006/relationships/hyperlink" Target="2018\PF_Autoconsumo%2094,5%20KwP_Marquesina%20Aparcamiento%20INFECAR\31-05-2018_CORDITEC_Cordinador%20Seguridad%20y%20Salud%20PF_Infecar.pdf" TargetMode="External"/><Relationship Id="rId18" Type="http://schemas.openxmlformats.org/officeDocument/2006/relationships/hyperlink" Target="2018\Puntos%20de%20Recarga%20VVEE_OB01-2018\15-06-2018_CANPDUE_Cordinador%20Seguridad%20y%20Salud_PRVVEE.pdf" TargetMode="External"/><Relationship Id="rId26" Type="http://schemas.openxmlformats.org/officeDocument/2006/relationships/hyperlink" Target="2018\PF_Autoconsumo%2094,5%20KwP_Marquesina%20Aparcamiento%20INFECAR\26-09-2016_PETRECAN_Asfaltado%20Parking%20Infecar.pdf" TargetMode="External"/><Relationship Id="rId3" Type="http://schemas.openxmlformats.org/officeDocument/2006/relationships/hyperlink" Target="2018\Fundaci&#243;n%20Radio%20ECCA\02-03-2018_RADIO%20ECCA_Talleres%20Escolares%20EERR.pdf" TargetMode="External"/><Relationship Id="rId21" Type="http://schemas.openxmlformats.org/officeDocument/2006/relationships/hyperlink" Target="2018\Movilidad%20Electrica%20de%20GC_Trabajos%20Delineaci&#243;n\f_FACTURA%2010%20-%202018%20-%20Movilidad%20El&#233;ctrica%20de%20Gran%20Canaria.pdf" TargetMode="External"/><Relationship Id="rId34" Type="http://schemas.openxmlformats.org/officeDocument/2006/relationships/hyperlink" Target="2018\SE&#209;ALCANARY\Se&#241;alizaci&#243;n%20Vertical_%20Plaza%20Aparcamiento%20PRVVEE\f_O771_CIEGC_sum+inst_se&#241;al.pdf" TargetMode="External"/><Relationship Id="rId7" Type="http://schemas.openxmlformats.org/officeDocument/2006/relationships/hyperlink" Target="2018\2Coders%20Studio\05-05-2018_2CODERS_Jornadas%20Cambio%20Clim&#225;tico_Sequ&#237;a%20y%20Agua%20en%20GC.pdf" TargetMode="External"/><Relationship Id="rId12" Type="http://schemas.openxmlformats.org/officeDocument/2006/relationships/hyperlink" Target="2018\PF_Autoconsumo%2036KW_P&#233;rez%20Gald&#243;s%20n&#186;53%20Cabildo%20GC\31-05-2018_CORDITEC_Cordinador%20Seguridad%20y%20Salud%20PF_P&#233;rez%20Gald&#243;s.pdf" TargetMode="External"/><Relationship Id="rId17" Type="http://schemas.openxmlformats.org/officeDocument/2006/relationships/hyperlink" Target="2018\PE_CIEGC%20Balos%205,4%20MW\13-06-2018_ITC_Asistencia%20T&#233;cnica_PE%20Balos.pdf" TargetMode="External"/><Relationship Id="rId25" Type="http://schemas.openxmlformats.org/officeDocument/2006/relationships/hyperlink" Target="2018\Miki_FOTON_Mantenimiento%20PC\25-09-2018_FOTON_Suministro%20PC.pdf" TargetMode="External"/><Relationship Id="rId33" Type="http://schemas.openxmlformats.org/officeDocument/2006/relationships/hyperlink" Target="2018\SE&#209;ALCANARY\Se&#241;alizacion%20Pintura%20Plaza%20Aparcamiento%20PRVVEE\f_SE&#209;ALCANARY_O735_CIEGC_pint-ptos-recarga.pdf" TargetMode="External"/><Relationship Id="rId2" Type="http://schemas.openxmlformats.org/officeDocument/2006/relationships/hyperlink" Target="2018\Fundaci&#243;n%20Radio%20ECCA\02-03-2018_RADIO%20ECCA_Proyecto%20Formativo%20Adultos%20EERR.pdf" TargetMode="External"/><Relationship Id="rId16" Type="http://schemas.openxmlformats.org/officeDocument/2006/relationships/hyperlink" Target="2018\PE%20Ecoparque%20Juan%20Grande%204,2%20MW\11-06-2018_ITC_Asistencia%20T&#233;cnica_PE%20Juan%20Grande.pdf" TargetMode="External"/><Relationship Id="rId20" Type="http://schemas.openxmlformats.org/officeDocument/2006/relationships/hyperlink" Target="2018\Servicios%20para%20Coordinaci&#243;n%20de%20Comunicaciones%20del%20CIEGC\30-07-2018_BEATRIZ%20ALEMAM%20BURGMAYER_Servicio%20de%20Coordinaci&#243;n%20para%20Comunicaciones%20del%20CIEG.pdf" TargetMode="External"/><Relationship Id="rId29" Type="http://schemas.openxmlformats.org/officeDocument/2006/relationships/hyperlink" Target="2018\GC%20SOSTENIBLE\D&#237;a%20de%20la%20Energ&#237;a%2014%20junio%202018\14-06-2018_NEWSHUB_GC%20Sostenible%20D&#237;a%20de%20la%20Energ&#237;a%2014jun.pdf" TargetMode="External"/><Relationship Id="rId1" Type="http://schemas.openxmlformats.org/officeDocument/2006/relationships/hyperlink" Target="2018\PE_CIEGC%20Balos%205,4%20MW\12-01-2018_RABADAN%2017_Parque%20Eolico%20Balos%205,4MW_Tren.pdf" TargetMode="External"/><Relationship Id="rId6" Type="http://schemas.openxmlformats.org/officeDocument/2006/relationships/hyperlink" Target="2018\2Coders%20Studio\04-05-2018_2CODERS_Aplicaci&#243;n%20para%20Subvenci&#243;n%20CIEGC.pdf" TargetMode="External"/><Relationship Id="rId11" Type="http://schemas.openxmlformats.org/officeDocument/2006/relationships/hyperlink" Target="2018\PF_Autoconsumo%2036KW_P&#233;rez%20Gald&#243;s%20n&#186;53%20Cabildo%20GC\16-04-2018_DIRECCI&#211;N%20DE%20OBRAS_Planta%20Fotovoltaica%20Autoconsumo%2036KW,%20P&#233;rez%20Gald&#243;s%2053%20Cabildo%20GC.pdf" TargetMode="External"/><Relationship Id="rId24" Type="http://schemas.openxmlformats.org/officeDocument/2006/relationships/hyperlink" Target="2018\Puntos%20de%20Recarga%20VVEE_OB01-2018\25-09-2018_BASE&amp;NETWORK_Rotulaci&#243;n%20Monolitos%20RIRVVEE.pdf" TargetMode="External"/><Relationship Id="rId32" Type="http://schemas.openxmlformats.org/officeDocument/2006/relationships/hyperlink" Target="2018\SPEGC_Contabilidad\28-11-2018_SPEGC_Prestacion%20de%20Servicios_Contabilidad.pdf" TargetMode="External"/><Relationship Id="rId37" Type="http://schemas.openxmlformats.org/officeDocument/2006/relationships/comments" Target="../comments1.xml"/><Relationship Id="rId5" Type="http://schemas.openxmlformats.org/officeDocument/2006/relationships/hyperlink" Target="2018\PE%20Ecoparque%20Juan%20Grande%204,2%20MW\27-03-2018_DRACAENA_Ecoparque%20Juan%20Grande%204,2%20MW.pdf" TargetMode="External"/><Relationship Id="rId15" Type="http://schemas.openxmlformats.org/officeDocument/2006/relationships/hyperlink" Target="2018\INFECAR\11-06-2018_INFECAR_Arrendamiento%20de%20Instalaciones%20y%20Servicios_Jornadas%20Acequia.pdf" TargetMode="External"/><Relationship Id="rId23" Type="http://schemas.openxmlformats.org/officeDocument/2006/relationships/hyperlink" Target="2018\Puntos%20de%20Recarga%20VVEE_OB01-2018\25-09-2018_FACUNDO%20BOLA&#209;OS%20SANTANA_Suministro%20Monolitos%20RIRVVEE.pdf" TargetMode="External"/><Relationship Id="rId28" Type="http://schemas.openxmlformats.org/officeDocument/2006/relationships/hyperlink" Target="2018\GC%20SOSTENIBLE\D&#237;a%20de%20la%20Energ&#237;a%2014%20junio%202018\11-06-2018_HOLDERS%20CANARIAS_Gorras_GC%20Sostenible%20D&#237;a%20de%20la%20Energ&#237;a%2014jun.pdf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2018\Miki_FOTON_Mantenimiento%20PC\22-05-2018_FOTON_Servicio%20de%20Mantenimiento.pdf" TargetMode="External"/><Relationship Id="rId19" Type="http://schemas.openxmlformats.org/officeDocument/2006/relationships/hyperlink" Target="2018\INFECAR\17-07-2018_INFECAR_Presentaci&#243;n%20Convocatoria%20Subvencion%20Fotovoltaica%20en%20Viviendas.pdf" TargetMode="External"/><Relationship Id="rId31" Type="http://schemas.openxmlformats.org/officeDocument/2006/relationships/hyperlink" Target="2018\Ezequiel%20Navio_Asistencias%20T&#233;cnicas\Cumbre%20del%20Clima%202018_COP24\28-11-2018_Ezequiel%20Navio_Cumbre%20del%20Clima%202018_COP24.pdf" TargetMode="External"/><Relationship Id="rId4" Type="http://schemas.openxmlformats.org/officeDocument/2006/relationships/hyperlink" Target="2018\2Coders%20Studio\13-03-2018_2CODERS%20_Mantenimiento%20Web%20del%20CIEGC.pdf" TargetMode="External"/><Relationship Id="rId9" Type="http://schemas.openxmlformats.org/officeDocument/2006/relationships/hyperlink" Target="2018\Fomento%20del%20desplazamiento%20en%20%20Bicicleta%20en%20GC\22-05-2018_ESTUDIO%20MC_Fomento%20desplazamiento%20en%20Bicicleta%20en%20GC.pdf" TargetMode="External"/><Relationship Id="rId14" Type="http://schemas.openxmlformats.org/officeDocument/2006/relationships/hyperlink" Target="2018\Catering%20La%20Vaquita\05-06-2018_LA%20VAQUITA%20CATERING_Taller%20Adaptaci&#243;n%20al%20Cambio%20Clim&#225;tico%20en%20Gran%20Canaria.pdf" TargetMode="External"/><Relationship Id="rId22" Type="http://schemas.openxmlformats.org/officeDocument/2006/relationships/hyperlink" Target="2018\Canagua%20&amp;%20Energia%202018\T-TIME_Stand%20Canagua&amp;Energ&#237;a%202018.pdf" TargetMode="External"/><Relationship Id="rId27" Type="http://schemas.openxmlformats.org/officeDocument/2006/relationships/hyperlink" Target="2018\PE%20Los%20Balos_Aguimes-Corralillos\19-10-2018_EIA_Parque%20E&#243;lico_Los%20Balos-Aguimes.pdf" TargetMode="External"/><Relationship Id="rId30" Type="http://schemas.openxmlformats.org/officeDocument/2006/relationships/hyperlink" Target="2018\GC%20SOSTENIBLE\D&#237;a%20de%20la%20Energ&#237;a%2014%20junio%202018\14-06-2018_INFECAR_Arrendamiento_GC%20Sostenible%20D&#237;a%20de%20la%20Energ&#237;a%2014jun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R71"/>
  <sheetViews>
    <sheetView showGridLines="0" tabSelected="1" zoomScale="90" zoomScaleNormal="90" workbookViewId="0">
      <pane xSplit="2" ySplit="2" topLeftCell="C33" activePane="bottomRight" state="frozen"/>
      <selection pane="topRight" activeCell="D1" sqref="D1"/>
      <selection pane="bottomLeft" activeCell="A6" sqref="A6"/>
      <selection pane="bottomRight" activeCell="B40" sqref="B40"/>
    </sheetView>
  </sheetViews>
  <sheetFormatPr baseColWidth="10" defaultRowHeight="12.75"/>
  <cols>
    <col min="1" max="1" width="17.28515625" style="7" customWidth="1"/>
    <col min="2" max="2" width="46.28515625" style="1" customWidth="1"/>
    <col min="3" max="3" width="27.28515625" style="7" customWidth="1"/>
    <col min="4" max="4" width="22.7109375" style="1" customWidth="1"/>
    <col min="5" max="5" width="40.85546875" style="1" customWidth="1"/>
    <col min="6" max="6" width="17.85546875" style="32" bestFit="1" customWidth="1"/>
    <col min="7" max="7" width="17.42578125" style="1" bestFit="1" customWidth="1"/>
    <col min="8" max="8" width="24.42578125" style="32" customWidth="1"/>
    <col min="9" max="10" width="27.42578125" style="32" customWidth="1"/>
    <col min="11" max="11" width="24.42578125" style="32" customWidth="1"/>
    <col min="12" max="13" width="27.42578125" style="32" customWidth="1"/>
    <col min="14" max="14" width="22.140625" style="93" customWidth="1"/>
    <col min="15" max="73" width="10.85546875" style="101"/>
    <col min="74" max="122" width="10.85546875" style="113"/>
    <col min="123" max="213" width="10.85546875" style="1"/>
    <col min="214" max="214" width="2.85546875" style="1" customWidth="1"/>
    <col min="215" max="215" width="39.85546875" style="1" customWidth="1"/>
    <col min="216" max="216" width="35.28515625" style="1" bestFit="1" customWidth="1"/>
    <col min="217" max="217" width="17.85546875" style="1" bestFit="1" customWidth="1"/>
    <col min="218" max="218" width="17.42578125" style="1" bestFit="1" customWidth="1"/>
    <col min="219" max="219" width="15.85546875" style="1" bestFit="1" customWidth="1"/>
    <col min="220" max="220" width="17.140625" style="1" bestFit="1" customWidth="1"/>
    <col min="221" max="221" width="15.85546875" style="1" bestFit="1" customWidth="1"/>
    <col min="222" max="222" width="23.85546875" style="1" bestFit="1" customWidth="1"/>
    <col min="223" max="223" width="35.28515625" style="1" customWidth="1"/>
    <col min="224" max="224" width="36" style="1" bestFit="1" customWidth="1"/>
    <col min="225" max="225" width="11.42578125" style="1" bestFit="1" customWidth="1"/>
    <col min="226" max="226" width="11.140625" style="1" bestFit="1" customWidth="1"/>
    <col min="227" max="227" width="15.85546875" style="1" customWidth="1"/>
    <col min="228" max="228" width="16.7109375" style="1" customWidth="1"/>
    <col min="229" max="229" width="12.140625" style="1" bestFit="1" customWidth="1"/>
    <col min="230" max="230" width="33.42578125" style="1" bestFit="1" customWidth="1"/>
    <col min="231" max="231" width="56.140625" style="1" bestFit="1" customWidth="1"/>
    <col min="232" max="232" width="10.85546875" style="1"/>
    <col min="233" max="233" width="41.42578125" style="1" customWidth="1"/>
    <col min="234" max="234" width="38.42578125" style="1" customWidth="1"/>
    <col min="235" max="469" width="10.85546875" style="1"/>
    <col min="470" max="470" width="2.85546875" style="1" customWidth="1"/>
    <col min="471" max="471" width="39.85546875" style="1" customWidth="1"/>
    <col min="472" max="472" width="35.28515625" style="1" bestFit="1" customWidth="1"/>
    <col min="473" max="473" width="17.85546875" style="1" bestFit="1" customWidth="1"/>
    <col min="474" max="474" width="17.42578125" style="1" bestFit="1" customWidth="1"/>
    <col min="475" max="475" width="15.85546875" style="1" bestFit="1" customWidth="1"/>
    <col min="476" max="476" width="17.140625" style="1" bestFit="1" customWidth="1"/>
    <col min="477" max="477" width="15.85546875" style="1" bestFit="1" customWidth="1"/>
    <col min="478" max="478" width="23.85546875" style="1" bestFit="1" customWidth="1"/>
    <col min="479" max="479" width="35.28515625" style="1" customWidth="1"/>
    <col min="480" max="480" width="36" style="1" bestFit="1" customWidth="1"/>
    <col min="481" max="481" width="11.42578125" style="1" bestFit="1" customWidth="1"/>
    <col min="482" max="482" width="11.140625" style="1" bestFit="1" customWidth="1"/>
    <col min="483" max="483" width="15.85546875" style="1" customWidth="1"/>
    <col min="484" max="484" width="16.7109375" style="1" customWidth="1"/>
    <col min="485" max="485" width="12.140625" style="1" bestFit="1" customWidth="1"/>
    <col min="486" max="486" width="33.42578125" style="1" bestFit="1" customWidth="1"/>
    <col min="487" max="487" width="56.140625" style="1" bestFit="1" customWidth="1"/>
    <col min="488" max="488" width="10.85546875" style="1"/>
    <col min="489" max="489" width="41.42578125" style="1" customWidth="1"/>
    <col min="490" max="490" width="38.42578125" style="1" customWidth="1"/>
    <col min="491" max="725" width="10.85546875" style="1"/>
    <col min="726" max="726" width="2.85546875" style="1" customWidth="1"/>
    <col min="727" max="727" width="39.85546875" style="1" customWidth="1"/>
    <col min="728" max="728" width="35.28515625" style="1" bestFit="1" customWidth="1"/>
    <col min="729" max="729" width="17.85546875" style="1" bestFit="1" customWidth="1"/>
    <col min="730" max="730" width="17.42578125" style="1" bestFit="1" customWidth="1"/>
    <col min="731" max="731" width="15.85546875" style="1" bestFit="1" customWidth="1"/>
    <col min="732" max="732" width="17.140625" style="1" bestFit="1" customWidth="1"/>
    <col min="733" max="733" width="15.85546875" style="1" bestFit="1" customWidth="1"/>
    <col min="734" max="734" width="23.85546875" style="1" bestFit="1" customWidth="1"/>
    <col min="735" max="735" width="35.28515625" style="1" customWidth="1"/>
    <col min="736" max="736" width="36" style="1" bestFit="1" customWidth="1"/>
    <col min="737" max="737" width="11.42578125" style="1" bestFit="1" customWidth="1"/>
    <col min="738" max="738" width="11.140625" style="1" bestFit="1" customWidth="1"/>
    <col min="739" max="739" width="15.85546875" style="1" customWidth="1"/>
    <col min="740" max="740" width="16.7109375" style="1" customWidth="1"/>
    <col min="741" max="741" width="12.140625" style="1" bestFit="1" customWidth="1"/>
    <col min="742" max="742" width="33.42578125" style="1" bestFit="1" customWidth="1"/>
    <col min="743" max="743" width="56.140625" style="1" bestFit="1" customWidth="1"/>
    <col min="744" max="744" width="10.85546875" style="1"/>
    <col min="745" max="745" width="41.42578125" style="1" customWidth="1"/>
    <col min="746" max="746" width="38.42578125" style="1" customWidth="1"/>
    <col min="747" max="981" width="10.85546875" style="1"/>
    <col min="982" max="982" width="2.85546875" style="1" customWidth="1"/>
    <col min="983" max="983" width="39.85546875" style="1" customWidth="1"/>
    <col min="984" max="984" width="35.28515625" style="1" bestFit="1" customWidth="1"/>
    <col min="985" max="985" width="17.85546875" style="1" bestFit="1" customWidth="1"/>
    <col min="986" max="986" width="17.42578125" style="1" bestFit="1" customWidth="1"/>
    <col min="987" max="987" width="15.85546875" style="1" bestFit="1" customWidth="1"/>
    <col min="988" max="988" width="17.140625" style="1" bestFit="1" customWidth="1"/>
    <col min="989" max="989" width="15.85546875" style="1" bestFit="1" customWidth="1"/>
    <col min="990" max="990" width="23.85546875" style="1" bestFit="1" customWidth="1"/>
    <col min="991" max="991" width="35.28515625" style="1" customWidth="1"/>
    <col min="992" max="992" width="36" style="1" bestFit="1" customWidth="1"/>
    <col min="993" max="993" width="11.42578125" style="1" bestFit="1" customWidth="1"/>
    <col min="994" max="994" width="11.140625" style="1" bestFit="1" customWidth="1"/>
    <col min="995" max="995" width="15.85546875" style="1" customWidth="1"/>
    <col min="996" max="996" width="16.7109375" style="1" customWidth="1"/>
    <col min="997" max="997" width="12.140625" style="1" bestFit="1" customWidth="1"/>
    <col min="998" max="998" width="33.42578125" style="1" bestFit="1" customWidth="1"/>
    <col min="999" max="999" width="56.140625" style="1" bestFit="1" customWidth="1"/>
    <col min="1000" max="1000" width="10.85546875" style="1"/>
    <col min="1001" max="1001" width="41.42578125" style="1" customWidth="1"/>
    <col min="1002" max="1002" width="38.42578125" style="1" customWidth="1"/>
    <col min="1003" max="1237" width="10.85546875" style="1"/>
    <col min="1238" max="1238" width="2.85546875" style="1" customWidth="1"/>
    <col min="1239" max="1239" width="39.85546875" style="1" customWidth="1"/>
    <col min="1240" max="1240" width="35.28515625" style="1" bestFit="1" customWidth="1"/>
    <col min="1241" max="1241" width="17.85546875" style="1" bestFit="1" customWidth="1"/>
    <col min="1242" max="1242" width="17.42578125" style="1" bestFit="1" customWidth="1"/>
    <col min="1243" max="1243" width="15.85546875" style="1" bestFit="1" customWidth="1"/>
    <col min="1244" max="1244" width="17.140625" style="1" bestFit="1" customWidth="1"/>
    <col min="1245" max="1245" width="15.85546875" style="1" bestFit="1" customWidth="1"/>
    <col min="1246" max="1246" width="23.85546875" style="1" bestFit="1" customWidth="1"/>
    <col min="1247" max="1247" width="35.28515625" style="1" customWidth="1"/>
    <col min="1248" max="1248" width="36" style="1" bestFit="1" customWidth="1"/>
    <col min="1249" max="1249" width="11.42578125" style="1" bestFit="1" customWidth="1"/>
    <col min="1250" max="1250" width="11.140625" style="1" bestFit="1" customWidth="1"/>
    <col min="1251" max="1251" width="15.85546875" style="1" customWidth="1"/>
    <col min="1252" max="1252" width="16.7109375" style="1" customWidth="1"/>
    <col min="1253" max="1253" width="12.140625" style="1" bestFit="1" customWidth="1"/>
    <col min="1254" max="1254" width="33.42578125" style="1" bestFit="1" customWidth="1"/>
    <col min="1255" max="1255" width="56.140625" style="1" bestFit="1" customWidth="1"/>
    <col min="1256" max="1256" width="10.85546875" style="1"/>
    <col min="1257" max="1257" width="41.42578125" style="1" customWidth="1"/>
    <col min="1258" max="1258" width="38.42578125" style="1" customWidth="1"/>
    <col min="1259" max="1493" width="10.85546875" style="1"/>
    <col min="1494" max="1494" width="2.85546875" style="1" customWidth="1"/>
    <col min="1495" max="1495" width="39.85546875" style="1" customWidth="1"/>
    <col min="1496" max="1496" width="35.28515625" style="1" bestFit="1" customWidth="1"/>
    <col min="1497" max="1497" width="17.85546875" style="1" bestFit="1" customWidth="1"/>
    <col min="1498" max="1498" width="17.42578125" style="1" bestFit="1" customWidth="1"/>
    <col min="1499" max="1499" width="15.85546875" style="1" bestFit="1" customWidth="1"/>
    <col min="1500" max="1500" width="17.140625" style="1" bestFit="1" customWidth="1"/>
    <col min="1501" max="1501" width="15.85546875" style="1" bestFit="1" customWidth="1"/>
    <col min="1502" max="1502" width="23.85546875" style="1" bestFit="1" customWidth="1"/>
    <col min="1503" max="1503" width="35.28515625" style="1" customWidth="1"/>
    <col min="1504" max="1504" width="36" style="1" bestFit="1" customWidth="1"/>
    <col min="1505" max="1505" width="11.42578125" style="1" bestFit="1" customWidth="1"/>
    <col min="1506" max="1506" width="11.140625" style="1" bestFit="1" customWidth="1"/>
    <col min="1507" max="1507" width="15.85546875" style="1" customWidth="1"/>
    <col min="1508" max="1508" width="16.7109375" style="1" customWidth="1"/>
    <col min="1509" max="1509" width="12.140625" style="1" bestFit="1" customWidth="1"/>
    <col min="1510" max="1510" width="33.42578125" style="1" bestFit="1" customWidth="1"/>
    <col min="1511" max="1511" width="56.140625" style="1" bestFit="1" customWidth="1"/>
    <col min="1512" max="1512" width="10.85546875" style="1"/>
    <col min="1513" max="1513" width="41.42578125" style="1" customWidth="1"/>
    <col min="1514" max="1514" width="38.42578125" style="1" customWidth="1"/>
    <col min="1515" max="1749" width="10.85546875" style="1"/>
    <col min="1750" max="1750" width="2.85546875" style="1" customWidth="1"/>
    <col min="1751" max="1751" width="39.85546875" style="1" customWidth="1"/>
    <col min="1752" max="1752" width="35.28515625" style="1" bestFit="1" customWidth="1"/>
    <col min="1753" max="1753" width="17.85546875" style="1" bestFit="1" customWidth="1"/>
    <col min="1754" max="1754" width="17.42578125" style="1" bestFit="1" customWidth="1"/>
    <col min="1755" max="1755" width="15.85546875" style="1" bestFit="1" customWidth="1"/>
    <col min="1756" max="1756" width="17.140625" style="1" bestFit="1" customWidth="1"/>
    <col min="1757" max="1757" width="15.85546875" style="1" bestFit="1" customWidth="1"/>
    <col min="1758" max="1758" width="23.85546875" style="1" bestFit="1" customWidth="1"/>
    <col min="1759" max="1759" width="35.28515625" style="1" customWidth="1"/>
    <col min="1760" max="1760" width="36" style="1" bestFit="1" customWidth="1"/>
    <col min="1761" max="1761" width="11.42578125" style="1" bestFit="1" customWidth="1"/>
    <col min="1762" max="1762" width="11.140625" style="1" bestFit="1" customWidth="1"/>
    <col min="1763" max="1763" width="15.85546875" style="1" customWidth="1"/>
    <col min="1764" max="1764" width="16.7109375" style="1" customWidth="1"/>
    <col min="1765" max="1765" width="12.140625" style="1" bestFit="1" customWidth="1"/>
    <col min="1766" max="1766" width="33.42578125" style="1" bestFit="1" customWidth="1"/>
    <col min="1767" max="1767" width="56.140625" style="1" bestFit="1" customWidth="1"/>
    <col min="1768" max="1768" width="10.85546875" style="1"/>
    <col min="1769" max="1769" width="41.42578125" style="1" customWidth="1"/>
    <col min="1770" max="1770" width="38.42578125" style="1" customWidth="1"/>
    <col min="1771" max="2005" width="10.85546875" style="1"/>
    <col min="2006" max="2006" width="2.85546875" style="1" customWidth="1"/>
    <col min="2007" max="2007" width="39.85546875" style="1" customWidth="1"/>
    <col min="2008" max="2008" width="35.28515625" style="1" bestFit="1" customWidth="1"/>
    <col min="2009" max="2009" width="17.85546875" style="1" bestFit="1" customWidth="1"/>
    <col min="2010" max="2010" width="17.42578125" style="1" bestFit="1" customWidth="1"/>
    <col min="2011" max="2011" width="15.85546875" style="1" bestFit="1" customWidth="1"/>
    <col min="2012" max="2012" width="17.140625" style="1" bestFit="1" customWidth="1"/>
    <col min="2013" max="2013" width="15.85546875" style="1" bestFit="1" customWidth="1"/>
    <col min="2014" max="2014" width="23.85546875" style="1" bestFit="1" customWidth="1"/>
    <col min="2015" max="2015" width="35.28515625" style="1" customWidth="1"/>
    <col min="2016" max="2016" width="36" style="1" bestFit="1" customWidth="1"/>
    <col min="2017" max="2017" width="11.42578125" style="1" bestFit="1" customWidth="1"/>
    <col min="2018" max="2018" width="11.140625" style="1" bestFit="1" customWidth="1"/>
    <col min="2019" max="2019" width="15.85546875" style="1" customWidth="1"/>
    <col min="2020" max="2020" width="16.7109375" style="1" customWidth="1"/>
    <col min="2021" max="2021" width="12.140625" style="1" bestFit="1" customWidth="1"/>
    <col min="2022" max="2022" width="33.42578125" style="1" bestFit="1" customWidth="1"/>
    <col min="2023" max="2023" width="56.140625" style="1" bestFit="1" customWidth="1"/>
    <col min="2024" max="2024" width="10.85546875" style="1"/>
    <col min="2025" max="2025" width="41.42578125" style="1" customWidth="1"/>
    <col min="2026" max="2026" width="38.42578125" style="1" customWidth="1"/>
    <col min="2027" max="2261" width="10.85546875" style="1"/>
    <col min="2262" max="2262" width="2.85546875" style="1" customWidth="1"/>
    <col min="2263" max="2263" width="39.85546875" style="1" customWidth="1"/>
    <col min="2264" max="2264" width="35.28515625" style="1" bestFit="1" customWidth="1"/>
    <col min="2265" max="2265" width="17.85546875" style="1" bestFit="1" customWidth="1"/>
    <col min="2266" max="2266" width="17.42578125" style="1" bestFit="1" customWidth="1"/>
    <col min="2267" max="2267" width="15.85546875" style="1" bestFit="1" customWidth="1"/>
    <col min="2268" max="2268" width="17.140625" style="1" bestFit="1" customWidth="1"/>
    <col min="2269" max="2269" width="15.85546875" style="1" bestFit="1" customWidth="1"/>
    <col min="2270" max="2270" width="23.85546875" style="1" bestFit="1" customWidth="1"/>
    <col min="2271" max="2271" width="35.28515625" style="1" customWidth="1"/>
    <col min="2272" max="2272" width="36" style="1" bestFit="1" customWidth="1"/>
    <col min="2273" max="2273" width="11.42578125" style="1" bestFit="1" customWidth="1"/>
    <col min="2274" max="2274" width="11.140625" style="1" bestFit="1" customWidth="1"/>
    <col min="2275" max="2275" width="15.85546875" style="1" customWidth="1"/>
    <col min="2276" max="2276" width="16.7109375" style="1" customWidth="1"/>
    <col min="2277" max="2277" width="12.140625" style="1" bestFit="1" customWidth="1"/>
    <col min="2278" max="2278" width="33.42578125" style="1" bestFit="1" customWidth="1"/>
    <col min="2279" max="2279" width="56.140625" style="1" bestFit="1" customWidth="1"/>
    <col min="2280" max="2280" width="10.85546875" style="1"/>
    <col min="2281" max="2281" width="41.42578125" style="1" customWidth="1"/>
    <col min="2282" max="2282" width="38.42578125" style="1" customWidth="1"/>
    <col min="2283" max="2517" width="10.85546875" style="1"/>
    <col min="2518" max="2518" width="2.85546875" style="1" customWidth="1"/>
    <col min="2519" max="2519" width="39.85546875" style="1" customWidth="1"/>
    <col min="2520" max="2520" width="35.28515625" style="1" bestFit="1" customWidth="1"/>
    <col min="2521" max="2521" width="17.85546875" style="1" bestFit="1" customWidth="1"/>
    <col min="2522" max="2522" width="17.42578125" style="1" bestFit="1" customWidth="1"/>
    <col min="2523" max="2523" width="15.85546875" style="1" bestFit="1" customWidth="1"/>
    <col min="2524" max="2524" width="17.140625" style="1" bestFit="1" customWidth="1"/>
    <col min="2525" max="2525" width="15.85546875" style="1" bestFit="1" customWidth="1"/>
    <col min="2526" max="2526" width="23.85546875" style="1" bestFit="1" customWidth="1"/>
    <col min="2527" max="2527" width="35.28515625" style="1" customWidth="1"/>
    <col min="2528" max="2528" width="36" style="1" bestFit="1" customWidth="1"/>
    <col min="2529" max="2529" width="11.42578125" style="1" bestFit="1" customWidth="1"/>
    <col min="2530" max="2530" width="11.140625" style="1" bestFit="1" customWidth="1"/>
    <col min="2531" max="2531" width="15.85546875" style="1" customWidth="1"/>
    <col min="2532" max="2532" width="16.7109375" style="1" customWidth="1"/>
    <col min="2533" max="2533" width="12.140625" style="1" bestFit="1" customWidth="1"/>
    <col min="2534" max="2534" width="33.42578125" style="1" bestFit="1" customWidth="1"/>
    <col min="2535" max="2535" width="56.140625" style="1" bestFit="1" customWidth="1"/>
    <col min="2536" max="2536" width="10.85546875" style="1"/>
    <col min="2537" max="2537" width="41.42578125" style="1" customWidth="1"/>
    <col min="2538" max="2538" width="38.42578125" style="1" customWidth="1"/>
    <col min="2539" max="2773" width="10.85546875" style="1"/>
    <col min="2774" max="2774" width="2.85546875" style="1" customWidth="1"/>
    <col min="2775" max="2775" width="39.85546875" style="1" customWidth="1"/>
    <col min="2776" max="2776" width="35.28515625" style="1" bestFit="1" customWidth="1"/>
    <col min="2777" max="2777" width="17.85546875" style="1" bestFit="1" customWidth="1"/>
    <col min="2778" max="2778" width="17.42578125" style="1" bestFit="1" customWidth="1"/>
    <col min="2779" max="2779" width="15.85546875" style="1" bestFit="1" customWidth="1"/>
    <col min="2780" max="2780" width="17.140625" style="1" bestFit="1" customWidth="1"/>
    <col min="2781" max="2781" width="15.85546875" style="1" bestFit="1" customWidth="1"/>
    <col min="2782" max="2782" width="23.85546875" style="1" bestFit="1" customWidth="1"/>
    <col min="2783" max="2783" width="35.28515625" style="1" customWidth="1"/>
    <col min="2784" max="2784" width="36" style="1" bestFit="1" customWidth="1"/>
    <col min="2785" max="2785" width="11.42578125" style="1" bestFit="1" customWidth="1"/>
    <col min="2786" max="2786" width="11.140625" style="1" bestFit="1" customWidth="1"/>
    <col min="2787" max="2787" width="15.85546875" style="1" customWidth="1"/>
    <col min="2788" max="2788" width="16.7109375" style="1" customWidth="1"/>
    <col min="2789" max="2789" width="12.140625" style="1" bestFit="1" customWidth="1"/>
    <col min="2790" max="2790" width="33.42578125" style="1" bestFit="1" customWidth="1"/>
    <col min="2791" max="2791" width="56.140625" style="1" bestFit="1" customWidth="1"/>
    <col min="2792" max="2792" width="10.85546875" style="1"/>
    <col min="2793" max="2793" width="41.42578125" style="1" customWidth="1"/>
    <col min="2794" max="2794" width="38.42578125" style="1" customWidth="1"/>
    <col min="2795" max="3029" width="10.85546875" style="1"/>
    <col min="3030" max="3030" width="2.85546875" style="1" customWidth="1"/>
    <col min="3031" max="3031" width="39.85546875" style="1" customWidth="1"/>
    <col min="3032" max="3032" width="35.28515625" style="1" bestFit="1" customWidth="1"/>
    <col min="3033" max="3033" width="17.85546875" style="1" bestFit="1" customWidth="1"/>
    <col min="3034" max="3034" width="17.42578125" style="1" bestFit="1" customWidth="1"/>
    <col min="3035" max="3035" width="15.85546875" style="1" bestFit="1" customWidth="1"/>
    <col min="3036" max="3036" width="17.140625" style="1" bestFit="1" customWidth="1"/>
    <col min="3037" max="3037" width="15.85546875" style="1" bestFit="1" customWidth="1"/>
    <col min="3038" max="3038" width="23.85546875" style="1" bestFit="1" customWidth="1"/>
    <col min="3039" max="3039" width="35.28515625" style="1" customWidth="1"/>
    <col min="3040" max="3040" width="36" style="1" bestFit="1" customWidth="1"/>
    <col min="3041" max="3041" width="11.42578125" style="1" bestFit="1" customWidth="1"/>
    <col min="3042" max="3042" width="11.140625" style="1" bestFit="1" customWidth="1"/>
    <col min="3043" max="3043" width="15.85546875" style="1" customWidth="1"/>
    <col min="3044" max="3044" width="16.7109375" style="1" customWidth="1"/>
    <col min="3045" max="3045" width="12.140625" style="1" bestFit="1" customWidth="1"/>
    <col min="3046" max="3046" width="33.42578125" style="1" bestFit="1" customWidth="1"/>
    <col min="3047" max="3047" width="56.140625" style="1" bestFit="1" customWidth="1"/>
    <col min="3048" max="3048" width="10.85546875" style="1"/>
    <col min="3049" max="3049" width="41.42578125" style="1" customWidth="1"/>
    <col min="3050" max="3050" width="38.42578125" style="1" customWidth="1"/>
    <col min="3051" max="3285" width="10.85546875" style="1"/>
    <col min="3286" max="3286" width="2.85546875" style="1" customWidth="1"/>
    <col min="3287" max="3287" width="39.85546875" style="1" customWidth="1"/>
    <col min="3288" max="3288" width="35.28515625" style="1" bestFit="1" customWidth="1"/>
    <col min="3289" max="3289" width="17.85546875" style="1" bestFit="1" customWidth="1"/>
    <col min="3290" max="3290" width="17.42578125" style="1" bestFit="1" customWidth="1"/>
    <col min="3291" max="3291" width="15.85546875" style="1" bestFit="1" customWidth="1"/>
    <col min="3292" max="3292" width="17.140625" style="1" bestFit="1" customWidth="1"/>
    <col min="3293" max="3293" width="15.85546875" style="1" bestFit="1" customWidth="1"/>
    <col min="3294" max="3294" width="23.85546875" style="1" bestFit="1" customWidth="1"/>
    <col min="3295" max="3295" width="35.28515625" style="1" customWidth="1"/>
    <col min="3296" max="3296" width="36" style="1" bestFit="1" customWidth="1"/>
    <col min="3297" max="3297" width="11.42578125" style="1" bestFit="1" customWidth="1"/>
    <col min="3298" max="3298" width="11.140625" style="1" bestFit="1" customWidth="1"/>
    <col min="3299" max="3299" width="15.85546875" style="1" customWidth="1"/>
    <col min="3300" max="3300" width="16.7109375" style="1" customWidth="1"/>
    <col min="3301" max="3301" width="12.140625" style="1" bestFit="1" customWidth="1"/>
    <col min="3302" max="3302" width="33.42578125" style="1" bestFit="1" customWidth="1"/>
    <col min="3303" max="3303" width="56.140625" style="1" bestFit="1" customWidth="1"/>
    <col min="3304" max="3304" width="10.85546875" style="1"/>
    <col min="3305" max="3305" width="41.42578125" style="1" customWidth="1"/>
    <col min="3306" max="3306" width="38.42578125" style="1" customWidth="1"/>
    <col min="3307" max="3541" width="10.85546875" style="1"/>
    <col min="3542" max="3542" width="2.85546875" style="1" customWidth="1"/>
    <col min="3543" max="3543" width="39.85546875" style="1" customWidth="1"/>
    <col min="3544" max="3544" width="35.28515625" style="1" bestFit="1" customWidth="1"/>
    <col min="3545" max="3545" width="17.85546875" style="1" bestFit="1" customWidth="1"/>
    <col min="3546" max="3546" width="17.42578125" style="1" bestFit="1" customWidth="1"/>
    <col min="3547" max="3547" width="15.85546875" style="1" bestFit="1" customWidth="1"/>
    <col min="3548" max="3548" width="17.140625" style="1" bestFit="1" customWidth="1"/>
    <col min="3549" max="3549" width="15.85546875" style="1" bestFit="1" customWidth="1"/>
    <col min="3550" max="3550" width="23.85546875" style="1" bestFit="1" customWidth="1"/>
    <col min="3551" max="3551" width="35.28515625" style="1" customWidth="1"/>
    <col min="3552" max="3552" width="36" style="1" bestFit="1" customWidth="1"/>
    <col min="3553" max="3553" width="11.42578125" style="1" bestFit="1" customWidth="1"/>
    <col min="3554" max="3554" width="11.140625" style="1" bestFit="1" customWidth="1"/>
    <col min="3555" max="3555" width="15.85546875" style="1" customWidth="1"/>
    <col min="3556" max="3556" width="16.7109375" style="1" customWidth="1"/>
    <col min="3557" max="3557" width="12.140625" style="1" bestFit="1" customWidth="1"/>
    <col min="3558" max="3558" width="33.42578125" style="1" bestFit="1" customWidth="1"/>
    <col min="3559" max="3559" width="56.140625" style="1" bestFit="1" customWidth="1"/>
    <col min="3560" max="3560" width="10.85546875" style="1"/>
    <col min="3561" max="3561" width="41.42578125" style="1" customWidth="1"/>
    <col min="3562" max="3562" width="38.42578125" style="1" customWidth="1"/>
    <col min="3563" max="3797" width="10.85546875" style="1"/>
    <col min="3798" max="3798" width="2.85546875" style="1" customWidth="1"/>
    <col min="3799" max="3799" width="39.85546875" style="1" customWidth="1"/>
    <col min="3800" max="3800" width="35.28515625" style="1" bestFit="1" customWidth="1"/>
    <col min="3801" max="3801" width="17.85546875" style="1" bestFit="1" customWidth="1"/>
    <col min="3802" max="3802" width="17.42578125" style="1" bestFit="1" customWidth="1"/>
    <col min="3803" max="3803" width="15.85546875" style="1" bestFit="1" customWidth="1"/>
    <col min="3804" max="3804" width="17.140625" style="1" bestFit="1" customWidth="1"/>
    <col min="3805" max="3805" width="15.85546875" style="1" bestFit="1" customWidth="1"/>
    <col min="3806" max="3806" width="23.85546875" style="1" bestFit="1" customWidth="1"/>
    <col min="3807" max="3807" width="35.28515625" style="1" customWidth="1"/>
    <col min="3808" max="3808" width="36" style="1" bestFit="1" customWidth="1"/>
    <col min="3809" max="3809" width="11.42578125" style="1" bestFit="1" customWidth="1"/>
    <col min="3810" max="3810" width="11.140625" style="1" bestFit="1" customWidth="1"/>
    <col min="3811" max="3811" width="15.85546875" style="1" customWidth="1"/>
    <col min="3812" max="3812" width="16.7109375" style="1" customWidth="1"/>
    <col min="3813" max="3813" width="12.140625" style="1" bestFit="1" customWidth="1"/>
    <col min="3814" max="3814" width="33.42578125" style="1" bestFit="1" customWidth="1"/>
    <col min="3815" max="3815" width="56.140625" style="1" bestFit="1" customWidth="1"/>
    <col min="3816" max="3816" width="10.85546875" style="1"/>
    <col min="3817" max="3817" width="41.42578125" style="1" customWidth="1"/>
    <col min="3818" max="3818" width="38.42578125" style="1" customWidth="1"/>
    <col min="3819" max="4053" width="10.85546875" style="1"/>
    <col min="4054" max="4054" width="2.85546875" style="1" customWidth="1"/>
    <col min="4055" max="4055" width="39.85546875" style="1" customWidth="1"/>
    <col min="4056" max="4056" width="35.28515625" style="1" bestFit="1" customWidth="1"/>
    <col min="4057" max="4057" width="17.85546875" style="1" bestFit="1" customWidth="1"/>
    <col min="4058" max="4058" width="17.42578125" style="1" bestFit="1" customWidth="1"/>
    <col min="4059" max="4059" width="15.85546875" style="1" bestFit="1" customWidth="1"/>
    <col min="4060" max="4060" width="17.140625" style="1" bestFit="1" customWidth="1"/>
    <col min="4061" max="4061" width="15.85546875" style="1" bestFit="1" customWidth="1"/>
    <col min="4062" max="4062" width="23.85546875" style="1" bestFit="1" customWidth="1"/>
    <col min="4063" max="4063" width="35.28515625" style="1" customWidth="1"/>
    <col min="4064" max="4064" width="36" style="1" bestFit="1" customWidth="1"/>
    <col min="4065" max="4065" width="11.42578125" style="1" bestFit="1" customWidth="1"/>
    <col min="4066" max="4066" width="11.140625" style="1" bestFit="1" customWidth="1"/>
    <col min="4067" max="4067" width="15.85546875" style="1" customWidth="1"/>
    <col min="4068" max="4068" width="16.7109375" style="1" customWidth="1"/>
    <col min="4069" max="4069" width="12.140625" style="1" bestFit="1" customWidth="1"/>
    <col min="4070" max="4070" width="33.42578125" style="1" bestFit="1" customWidth="1"/>
    <col min="4071" max="4071" width="56.140625" style="1" bestFit="1" customWidth="1"/>
    <col min="4072" max="4072" width="10.85546875" style="1"/>
    <col min="4073" max="4073" width="41.42578125" style="1" customWidth="1"/>
    <col min="4074" max="4074" width="38.42578125" style="1" customWidth="1"/>
    <col min="4075" max="4309" width="10.85546875" style="1"/>
    <col min="4310" max="4310" width="2.85546875" style="1" customWidth="1"/>
    <col min="4311" max="4311" width="39.85546875" style="1" customWidth="1"/>
    <col min="4312" max="4312" width="35.28515625" style="1" bestFit="1" customWidth="1"/>
    <col min="4313" max="4313" width="17.85546875" style="1" bestFit="1" customWidth="1"/>
    <col min="4314" max="4314" width="17.42578125" style="1" bestFit="1" customWidth="1"/>
    <col min="4315" max="4315" width="15.85546875" style="1" bestFit="1" customWidth="1"/>
    <col min="4316" max="4316" width="17.140625" style="1" bestFit="1" customWidth="1"/>
    <col min="4317" max="4317" width="15.85546875" style="1" bestFit="1" customWidth="1"/>
    <col min="4318" max="4318" width="23.85546875" style="1" bestFit="1" customWidth="1"/>
    <col min="4319" max="4319" width="35.28515625" style="1" customWidth="1"/>
    <col min="4320" max="4320" width="36" style="1" bestFit="1" customWidth="1"/>
    <col min="4321" max="4321" width="11.42578125" style="1" bestFit="1" customWidth="1"/>
    <col min="4322" max="4322" width="11.140625" style="1" bestFit="1" customWidth="1"/>
    <col min="4323" max="4323" width="15.85546875" style="1" customWidth="1"/>
    <col min="4324" max="4324" width="16.7109375" style="1" customWidth="1"/>
    <col min="4325" max="4325" width="12.140625" style="1" bestFit="1" customWidth="1"/>
    <col min="4326" max="4326" width="33.42578125" style="1" bestFit="1" customWidth="1"/>
    <col min="4327" max="4327" width="56.140625" style="1" bestFit="1" customWidth="1"/>
    <col min="4328" max="4328" width="10.85546875" style="1"/>
    <col min="4329" max="4329" width="41.42578125" style="1" customWidth="1"/>
    <col min="4330" max="4330" width="38.42578125" style="1" customWidth="1"/>
    <col min="4331" max="4565" width="10.85546875" style="1"/>
    <col min="4566" max="4566" width="2.85546875" style="1" customWidth="1"/>
    <col min="4567" max="4567" width="39.85546875" style="1" customWidth="1"/>
    <col min="4568" max="4568" width="35.28515625" style="1" bestFit="1" customWidth="1"/>
    <col min="4569" max="4569" width="17.85546875" style="1" bestFit="1" customWidth="1"/>
    <col min="4570" max="4570" width="17.42578125" style="1" bestFit="1" customWidth="1"/>
    <col min="4571" max="4571" width="15.85546875" style="1" bestFit="1" customWidth="1"/>
    <col min="4572" max="4572" width="17.140625" style="1" bestFit="1" customWidth="1"/>
    <col min="4573" max="4573" width="15.85546875" style="1" bestFit="1" customWidth="1"/>
    <col min="4574" max="4574" width="23.85546875" style="1" bestFit="1" customWidth="1"/>
    <col min="4575" max="4575" width="35.28515625" style="1" customWidth="1"/>
    <col min="4576" max="4576" width="36" style="1" bestFit="1" customWidth="1"/>
    <col min="4577" max="4577" width="11.42578125" style="1" bestFit="1" customWidth="1"/>
    <col min="4578" max="4578" width="11.140625" style="1" bestFit="1" customWidth="1"/>
    <col min="4579" max="4579" width="15.85546875" style="1" customWidth="1"/>
    <col min="4580" max="4580" width="16.7109375" style="1" customWidth="1"/>
    <col min="4581" max="4581" width="12.140625" style="1" bestFit="1" customWidth="1"/>
    <col min="4582" max="4582" width="33.42578125" style="1" bestFit="1" customWidth="1"/>
    <col min="4583" max="4583" width="56.140625" style="1" bestFit="1" customWidth="1"/>
    <col min="4584" max="4584" width="10.85546875" style="1"/>
    <col min="4585" max="4585" width="41.42578125" style="1" customWidth="1"/>
    <col min="4586" max="4586" width="38.42578125" style="1" customWidth="1"/>
    <col min="4587" max="4821" width="10.85546875" style="1"/>
    <col min="4822" max="4822" width="2.85546875" style="1" customWidth="1"/>
    <col min="4823" max="4823" width="39.85546875" style="1" customWidth="1"/>
    <col min="4824" max="4824" width="35.28515625" style="1" bestFit="1" customWidth="1"/>
    <col min="4825" max="4825" width="17.85546875" style="1" bestFit="1" customWidth="1"/>
    <col min="4826" max="4826" width="17.42578125" style="1" bestFit="1" customWidth="1"/>
    <col min="4827" max="4827" width="15.85546875" style="1" bestFit="1" customWidth="1"/>
    <col min="4828" max="4828" width="17.140625" style="1" bestFit="1" customWidth="1"/>
    <col min="4829" max="4829" width="15.85546875" style="1" bestFit="1" customWidth="1"/>
    <col min="4830" max="4830" width="23.85546875" style="1" bestFit="1" customWidth="1"/>
    <col min="4831" max="4831" width="35.28515625" style="1" customWidth="1"/>
    <col min="4832" max="4832" width="36" style="1" bestFit="1" customWidth="1"/>
    <col min="4833" max="4833" width="11.42578125" style="1" bestFit="1" customWidth="1"/>
    <col min="4834" max="4834" width="11.140625" style="1" bestFit="1" customWidth="1"/>
    <col min="4835" max="4835" width="15.85546875" style="1" customWidth="1"/>
    <col min="4836" max="4836" width="16.7109375" style="1" customWidth="1"/>
    <col min="4837" max="4837" width="12.140625" style="1" bestFit="1" customWidth="1"/>
    <col min="4838" max="4838" width="33.42578125" style="1" bestFit="1" customWidth="1"/>
    <col min="4839" max="4839" width="56.140625" style="1" bestFit="1" customWidth="1"/>
    <col min="4840" max="4840" width="10.85546875" style="1"/>
    <col min="4841" max="4841" width="41.42578125" style="1" customWidth="1"/>
    <col min="4842" max="4842" width="38.42578125" style="1" customWidth="1"/>
    <col min="4843" max="5077" width="10.85546875" style="1"/>
    <col min="5078" max="5078" width="2.85546875" style="1" customWidth="1"/>
    <col min="5079" max="5079" width="39.85546875" style="1" customWidth="1"/>
    <col min="5080" max="5080" width="35.28515625" style="1" bestFit="1" customWidth="1"/>
    <col min="5081" max="5081" width="17.85546875" style="1" bestFit="1" customWidth="1"/>
    <col min="5082" max="5082" width="17.42578125" style="1" bestFit="1" customWidth="1"/>
    <col min="5083" max="5083" width="15.85546875" style="1" bestFit="1" customWidth="1"/>
    <col min="5084" max="5084" width="17.140625" style="1" bestFit="1" customWidth="1"/>
    <col min="5085" max="5085" width="15.85546875" style="1" bestFit="1" customWidth="1"/>
    <col min="5086" max="5086" width="23.85546875" style="1" bestFit="1" customWidth="1"/>
    <col min="5087" max="5087" width="35.28515625" style="1" customWidth="1"/>
    <col min="5088" max="5088" width="36" style="1" bestFit="1" customWidth="1"/>
    <col min="5089" max="5089" width="11.42578125" style="1" bestFit="1" customWidth="1"/>
    <col min="5090" max="5090" width="11.140625" style="1" bestFit="1" customWidth="1"/>
    <col min="5091" max="5091" width="15.85546875" style="1" customWidth="1"/>
    <col min="5092" max="5092" width="16.7109375" style="1" customWidth="1"/>
    <col min="5093" max="5093" width="12.140625" style="1" bestFit="1" customWidth="1"/>
    <col min="5094" max="5094" width="33.42578125" style="1" bestFit="1" customWidth="1"/>
    <col min="5095" max="5095" width="56.140625" style="1" bestFit="1" customWidth="1"/>
    <col min="5096" max="5096" width="10.85546875" style="1"/>
    <col min="5097" max="5097" width="41.42578125" style="1" customWidth="1"/>
    <col min="5098" max="5098" width="38.42578125" style="1" customWidth="1"/>
    <col min="5099" max="5333" width="10.85546875" style="1"/>
    <col min="5334" max="5334" width="2.85546875" style="1" customWidth="1"/>
    <col min="5335" max="5335" width="39.85546875" style="1" customWidth="1"/>
    <col min="5336" max="5336" width="35.28515625" style="1" bestFit="1" customWidth="1"/>
    <col min="5337" max="5337" width="17.85546875" style="1" bestFit="1" customWidth="1"/>
    <col min="5338" max="5338" width="17.42578125" style="1" bestFit="1" customWidth="1"/>
    <col min="5339" max="5339" width="15.85546875" style="1" bestFit="1" customWidth="1"/>
    <col min="5340" max="5340" width="17.140625" style="1" bestFit="1" customWidth="1"/>
    <col min="5341" max="5341" width="15.85546875" style="1" bestFit="1" customWidth="1"/>
    <col min="5342" max="5342" width="23.85546875" style="1" bestFit="1" customWidth="1"/>
    <col min="5343" max="5343" width="35.28515625" style="1" customWidth="1"/>
    <col min="5344" max="5344" width="36" style="1" bestFit="1" customWidth="1"/>
    <col min="5345" max="5345" width="11.42578125" style="1" bestFit="1" customWidth="1"/>
    <col min="5346" max="5346" width="11.140625" style="1" bestFit="1" customWidth="1"/>
    <col min="5347" max="5347" width="15.85546875" style="1" customWidth="1"/>
    <col min="5348" max="5348" width="16.7109375" style="1" customWidth="1"/>
    <col min="5349" max="5349" width="12.140625" style="1" bestFit="1" customWidth="1"/>
    <col min="5350" max="5350" width="33.42578125" style="1" bestFit="1" customWidth="1"/>
    <col min="5351" max="5351" width="56.140625" style="1" bestFit="1" customWidth="1"/>
    <col min="5352" max="5352" width="10.85546875" style="1"/>
    <col min="5353" max="5353" width="41.42578125" style="1" customWidth="1"/>
    <col min="5354" max="5354" width="38.42578125" style="1" customWidth="1"/>
    <col min="5355" max="5589" width="10.85546875" style="1"/>
    <col min="5590" max="5590" width="2.85546875" style="1" customWidth="1"/>
    <col min="5591" max="5591" width="39.85546875" style="1" customWidth="1"/>
    <col min="5592" max="5592" width="35.28515625" style="1" bestFit="1" customWidth="1"/>
    <col min="5593" max="5593" width="17.85546875" style="1" bestFit="1" customWidth="1"/>
    <col min="5594" max="5594" width="17.42578125" style="1" bestFit="1" customWidth="1"/>
    <col min="5595" max="5595" width="15.85546875" style="1" bestFit="1" customWidth="1"/>
    <col min="5596" max="5596" width="17.140625" style="1" bestFit="1" customWidth="1"/>
    <col min="5597" max="5597" width="15.85546875" style="1" bestFit="1" customWidth="1"/>
    <col min="5598" max="5598" width="23.85546875" style="1" bestFit="1" customWidth="1"/>
    <col min="5599" max="5599" width="35.28515625" style="1" customWidth="1"/>
    <col min="5600" max="5600" width="36" style="1" bestFit="1" customWidth="1"/>
    <col min="5601" max="5601" width="11.42578125" style="1" bestFit="1" customWidth="1"/>
    <col min="5602" max="5602" width="11.140625" style="1" bestFit="1" customWidth="1"/>
    <col min="5603" max="5603" width="15.85546875" style="1" customWidth="1"/>
    <col min="5604" max="5604" width="16.7109375" style="1" customWidth="1"/>
    <col min="5605" max="5605" width="12.140625" style="1" bestFit="1" customWidth="1"/>
    <col min="5606" max="5606" width="33.42578125" style="1" bestFit="1" customWidth="1"/>
    <col min="5607" max="5607" width="56.140625" style="1" bestFit="1" customWidth="1"/>
    <col min="5608" max="5608" width="10.85546875" style="1"/>
    <col min="5609" max="5609" width="41.42578125" style="1" customWidth="1"/>
    <col min="5610" max="5610" width="38.42578125" style="1" customWidth="1"/>
    <col min="5611" max="5845" width="10.85546875" style="1"/>
    <col min="5846" max="5846" width="2.85546875" style="1" customWidth="1"/>
    <col min="5847" max="5847" width="39.85546875" style="1" customWidth="1"/>
    <col min="5848" max="5848" width="35.28515625" style="1" bestFit="1" customWidth="1"/>
    <col min="5849" max="5849" width="17.85546875" style="1" bestFit="1" customWidth="1"/>
    <col min="5850" max="5850" width="17.42578125" style="1" bestFit="1" customWidth="1"/>
    <col min="5851" max="5851" width="15.85546875" style="1" bestFit="1" customWidth="1"/>
    <col min="5852" max="5852" width="17.140625" style="1" bestFit="1" customWidth="1"/>
    <col min="5853" max="5853" width="15.85546875" style="1" bestFit="1" customWidth="1"/>
    <col min="5854" max="5854" width="23.85546875" style="1" bestFit="1" customWidth="1"/>
    <col min="5855" max="5855" width="35.28515625" style="1" customWidth="1"/>
    <col min="5856" max="5856" width="36" style="1" bestFit="1" customWidth="1"/>
    <col min="5857" max="5857" width="11.42578125" style="1" bestFit="1" customWidth="1"/>
    <col min="5858" max="5858" width="11.140625" style="1" bestFit="1" customWidth="1"/>
    <col min="5859" max="5859" width="15.85546875" style="1" customWidth="1"/>
    <col min="5860" max="5860" width="16.7109375" style="1" customWidth="1"/>
    <col min="5861" max="5861" width="12.140625" style="1" bestFit="1" customWidth="1"/>
    <col min="5862" max="5862" width="33.42578125" style="1" bestFit="1" customWidth="1"/>
    <col min="5863" max="5863" width="56.140625" style="1" bestFit="1" customWidth="1"/>
    <col min="5864" max="5864" width="10.85546875" style="1"/>
    <col min="5865" max="5865" width="41.42578125" style="1" customWidth="1"/>
    <col min="5866" max="5866" width="38.42578125" style="1" customWidth="1"/>
    <col min="5867" max="6101" width="10.85546875" style="1"/>
    <col min="6102" max="6102" width="2.85546875" style="1" customWidth="1"/>
    <col min="6103" max="6103" width="39.85546875" style="1" customWidth="1"/>
    <col min="6104" max="6104" width="35.28515625" style="1" bestFit="1" customWidth="1"/>
    <col min="6105" max="6105" width="17.85546875" style="1" bestFit="1" customWidth="1"/>
    <col min="6106" max="6106" width="17.42578125" style="1" bestFit="1" customWidth="1"/>
    <col min="6107" max="6107" width="15.85546875" style="1" bestFit="1" customWidth="1"/>
    <col min="6108" max="6108" width="17.140625" style="1" bestFit="1" customWidth="1"/>
    <col min="6109" max="6109" width="15.85546875" style="1" bestFit="1" customWidth="1"/>
    <col min="6110" max="6110" width="23.85546875" style="1" bestFit="1" customWidth="1"/>
    <col min="6111" max="6111" width="35.28515625" style="1" customWidth="1"/>
    <col min="6112" max="6112" width="36" style="1" bestFit="1" customWidth="1"/>
    <col min="6113" max="6113" width="11.42578125" style="1" bestFit="1" customWidth="1"/>
    <col min="6114" max="6114" width="11.140625" style="1" bestFit="1" customWidth="1"/>
    <col min="6115" max="6115" width="15.85546875" style="1" customWidth="1"/>
    <col min="6116" max="6116" width="16.7109375" style="1" customWidth="1"/>
    <col min="6117" max="6117" width="12.140625" style="1" bestFit="1" customWidth="1"/>
    <col min="6118" max="6118" width="33.42578125" style="1" bestFit="1" customWidth="1"/>
    <col min="6119" max="6119" width="56.140625" style="1" bestFit="1" customWidth="1"/>
    <col min="6120" max="6120" width="10.85546875" style="1"/>
    <col min="6121" max="6121" width="41.42578125" style="1" customWidth="1"/>
    <col min="6122" max="6122" width="38.42578125" style="1" customWidth="1"/>
    <col min="6123" max="6357" width="10.85546875" style="1"/>
    <col min="6358" max="6358" width="2.85546875" style="1" customWidth="1"/>
    <col min="6359" max="6359" width="39.85546875" style="1" customWidth="1"/>
    <col min="6360" max="6360" width="35.28515625" style="1" bestFit="1" customWidth="1"/>
    <col min="6361" max="6361" width="17.85546875" style="1" bestFit="1" customWidth="1"/>
    <col min="6362" max="6362" width="17.42578125" style="1" bestFit="1" customWidth="1"/>
    <col min="6363" max="6363" width="15.85546875" style="1" bestFit="1" customWidth="1"/>
    <col min="6364" max="6364" width="17.140625" style="1" bestFit="1" customWidth="1"/>
    <col min="6365" max="6365" width="15.85546875" style="1" bestFit="1" customWidth="1"/>
    <col min="6366" max="6366" width="23.85546875" style="1" bestFit="1" customWidth="1"/>
    <col min="6367" max="6367" width="35.28515625" style="1" customWidth="1"/>
    <col min="6368" max="6368" width="36" style="1" bestFit="1" customWidth="1"/>
    <col min="6369" max="6369" width="11.42578125" style="1" bestFit="1" customWidth="1"/>
    <col min="6370" max="6370" width="11.140625" style="1" bestFit="1" customWidth="1"/>
    <col min="6371" max="6371" width="15.85546875" style="1" customWidth="1"/>
    <col min="6372" max="6372" width="16.7109375" style="1" customWidth="1"/>
    <col min="6373" max="6373" width="12.140625" style="1" bestFit="1" customWidth="1"/>
    <col min="6374" max="6374" width="33.42578125" style="1" bestFit="1" customWidth="1"/>
    <col min="6375" max="6375" width="56.140625" style="1" bestFit="1" customWidth="1"/>
    <col min="6376" max="6376" width="10.85546875" style="1"/>
    <col min="6377" max="6377" width="41.42578125" style="1" customWidth="1"/>
    <col min="6378" max="6378" width="38.42578125" style="1" customWidth="1"/>
    <col min="6379" max="6613" width="10.85546875" style="1"/>
    <col min="6614" max="6614" width="2.85546875" style="1" customWidth="1"/>
    <col min="6615" max="6615" width="39.85546875" style="1" customWidth="1"/>
    <col min="6616" max="6616" width="35.28515625" style="1" bestFit="1" customWidth="1"/>
    <col min="6617" max="6617" width="17.85546875" style="1" bestFit="1" customWidth="1"/>
    <col min="6618" max="6618" width="17.42578125" style="1" bestFit="1" customWidth="1"/>
    <col min="6619" max="6619" width="15.85546875" style="1" bestFit="1" customWidth="1"/>
    <col min="6620" max="6620" width="17.140625" style="1" bestFit="1" customWidth="1"/>
    <col min="6621" max="6621" width="15.85546875" style="1" bestFit="1" customWidth="1"/>
    <col min="6622" max="6622" width="23.85546875" style="1" bestFit="1" customWidth="1"/>
    <col min="6623" max="6623" width="35.28515625" style="1" customWidth="1"/>
    <col min="6624" max="6624" width="36" style="1" bestFit="1" customWidth="1"/>
    <col min="6625" max="6625" width="11.42578125" style="1" bestFit="1" customWidth="1"/>
    <col min="6626" max="6626" width="11.140625" style="1" bestFit="1" customWidth="1"/>
    <col min="6627" max="6627" width="15.85546875" style="1" customWidth="1"/>
    <col min="6628" max="6628" width="16.7109375" style="1" customWidth="1"/>
    <col min="6629" max="6629" width="12.140625" style="1" bestFit="1" customWidth="1"/>
    <col min="6630" max="6630" width="33.42578125" style="1" bestFit="1" customWidth="1"/>
    <col min="6631" max="6631" width="56.140625" style="1" bestFit="1" customWidth="1"/>
    <col min="6632" max="6632" width="10.85546875" style="1"/>
    <col min="6633" max="6633" width="41.42578125" style="1" customWidth="1"/>
    <col min="6634" max="6634" width="38.42578125" style="1" customWidth="1"/>
    <col min="6635" max="6869" width="10.85546875" style="1"/>
    <col min="6870" max="6870" width="2.85546875" style="1" customWidth="1"/>
    <col min="6871" max="6871" width="39.85546875" style="1" customWidth="1"/>
    <col min="6872" max="6872" width="35.28515625" style="1" bestFit="1" customWidth="1"/>
    <col min="6873" max="6873" width="17.85546875" style="1" bestFit="1" customWidth="1"/>
    <col min="6874" max="6874" width="17.42578125" style="1" bestFit="1" customWidth="1"/>
    <col min="6875" max="6875" width="15.85546875" style="1" bestFit="1" customWidth="1"/>
    <col min="6876" max="6876" width="17.140625" style="1" bestFit="1" customWidth="1"/>
    <col min="6877" max="6877" width="15.85546875" style="1" bestFit="1" customWidth="1"/>
    <col min="6878" max="6878" width="23.85546875" style="1" bestFit="1" customWidth="1"/>
    <col min="6879" max="6879" width="35.28515625" style="1" customWidth="1"/>
    <col min="6880" max="6880" width="36" style="1" bestFit="1" customWidth="1"/>
    <col min="6881" max="6881" width="11.42578125" style="1" bestFit="1" customWidth="1"/>
    <col min="6882" max="6882" width="11.140625" style="1" bestFit="1" customWidth="1"/>
    <col min="6883" max="6883" width="15.85546875" style="1" customWidth="1"/>
    <col min="6884" max="6884" width="16.7109375" style="1" customWidth="1"/>
    <col min="6885" max="6885" width="12.140625" style="1" bestFit="1" customWidth="1"/>
    <col min="6886" max="6886" width="33.42578125" style="1" bestFit="1" customWidth="1"/>
    <col min="6887" max="6887" width="56.140625" style="1" bestFit="1" customWidth="1"/>
    <col min="6888" max="6888" width="10.85546875" style="1"/>
    <col min="6889" max="6889" width="41.42578125" style="1" customWidth="1"/>
    <col min="6890" max="6890" width="38.42578125" style="1" customWidth="1"/>
    <col min="6891" max="7125" width="10.85546875" style="1"/>
    <col min="7126" max="7126" width="2.85546875" style="1" customWidth="1"/>
    <col min="7127" max="7127" width="39.85546875" style="1" customWidth="1"/>
    <col min="7128" max="7128" width="35.28515625" style="1" bestFit="1" customWidth="1"/>
    <col min="7129" max="7129" width="17.85546875" style="1" bestFit="1" customWidth="1"/>
    <col min="7130" max="7130" width="17.42578125" style="1" bestFit="1" customWidth="1"/>
    <col min="7131" max="7131" width="15.85546875" style="1" bestFit="1" customWidth="1"/>
    <col min="7132" max="7132" width="17.140625" style="1" bestFit="1" customWidth="1"/>
    <col min="7133" max="7133" width="15.85546875" style="1" bestFit="1" customWidth="1"/>
    <col min="7134" max="7134" width="23.85546875" style="1" bestFit="1" customWidth="1"/>
    <col min="7135" max="7135" width="35.28515625" style="1" customWidth="1"/>
    <col min="7136" max="7136" width="36" style="1" bestFit="1" customWidth="1"/>
    <col min="7137" max="7137" width="11.42578125" style="1" bestFit="1" customWidth="1"/>
    <col min="7138" max="7138" width="11.140625" style="1" bestFit="1" customWidth="1"/>
    <col min="7139" max="7139" width="15.85546875" style="1" customWidth="1"/>
    <col min="7140" max="7140" width="16.7109375" style="1" customWidth="1"/>
    <col min="7141" max="7141" width="12.140625" style="1" bestFit="1" customWidth="1"/>
    <col min="7142" max="7142" width="33.42578125" style="1" bestFit="1" customWidth="1"/>
    <col min="7143" max="7143" width="56.140625" style="1" bestFit="1" customWidth="1"/>
    <col min="7144" max="7144" width="10.85546875" style="1"/>
    <col min="7145" max="7145" width="41.42578125" style="1" customWidth="1"/>
    <col min="7146" max="7146" width="38.42578125" style="1" customWidth="1"/>
    <col min="7147" max="7381" width="10.85546875" style="1"/>
    <col min="7382" max="7382" width="2.85546875" style="1" customWidth="1"/>
    <col min="7383" max="7383" width="39.85546875" style="1" customWidth="1"/>
    <col min="7384" max="7384" width="35.28515625" style="1" bestFit="1" customWidth="1"/>
    <col min="7385" max="7385" width="17.85546875" style="1" bestFit="1" customWidth="1"/>
    <col min="7386" max="7386" width="17.42578125" style="1" bestFit="1" customWidth="1"/>
    <col min="7387" max="7387" width="15.85546875" style="1" bestFit="1" customWidth="1"/>
    <col min="7388" max="7388" width="17.140625" style="1" bestFit="1" customWidth="1"/>
    <col min="7389" max="7389" width="15.85546875" style="1" bestFit="1" customWidth="1"/>
    <col min="7390" max="7390" width="23.85546875" style="1" bestFit="1" customWidth="1"/>
    <col min="7391" max="7391" width="35.28515625" style="1" customWidth="1"/>
    <col min="7392" max="7392" width="36" style="1" bestFit="1" customWidth="1"/>
    <col min="7393" max="7393" width="11.42578125" style="1" bestFit="1" customWidth="1"/>
    <col min="7394" max="7394" width="11.140625" style="1" bestFit="1" customWidth="1"/>
    <col min="7395" max="7395" width="15.85546875" style="1" customWidth="1"/>
    <col min="7396" max="7396" width="16.7109375" style="1" customWidth="1"/>
    <col min="7397" max="7397" width="12.140625" style="1" bestFit="1" customWidth="1"/>
    <col min="7398" max="7398" width="33.42578125" style="1" bestFit="1" customWidth="1"/>
    <col min="7399" max="7399" width="56.140625" style="1" bestFit="1" customWidth="1"/>
    <col min="7400" max="7400" width="10.85546875" style="1"/>
    <col min="7401" max="7401" width="41.42578125" style="1" customWidth="1"/>
    <col min="7402" max="7402" width="38.42578125" style="1" customWidth="1"/>
    <col min="7403" max="7637" width="10.85546875" style="1"/>
    <col min="7638" max="7638" width="2.85546875" style="1" customWidth="1"/>
    <col min="7639" max="7639" width="39.85546875" style="1" customWidth="1"/>
    <col min="7640" max="7640" width="35.28515625" style="1" bestFit="1" customWidth="1"/>
    <col min="7641" max="7641" width="17.85546875" style="1" bestFit="1" customWidth="1"/>
    <col min="7642" max="7642" width="17.42578125" style="1" bestFit="1" customWidth="1"/>
    <col min="7643" max="7643" width="15.85546875" style="1" bestFit="1" customWidth="1"/>
    <col min="7644" max="7644" width="17.140625" style="1" bestFit="1" customWidth="1"/>
    <col min="7645" max="7645" width="15.85546875" style="1" bestFit="1" customWidth="1"/>
    <col min="7646" max="7646" width="23.85546875" style="1" bestFit="1" customWidth="1"/>
    <col min="7647" max="7647" width="35.28515625" style="1" customWidth="1"/>
    <col min="7648" max="7648" width="36" style="1" bestFit="1" customWidth="1"/>
    <col min="7649" max="7649" width="11.42578125" style="1" bestFit="1" customWidth="1"/>
    <col min="7650" max="7650" width="11.140625" style="1" bestFit="1" customWidth="1"/>
    <col min="7651" max="7651" width="15.85546875" style="1" customWidth="1"/>
    <col min="7652" max="7652" width="16.7109375" style="1" customWidth="1"/>
    <col min="7653" max="7653" width="12.140625" style="1" bestFit="1" customWidth="1"/>
    <col min="7654" max="7654" width="33.42578125" style="1" bestFit="1" customWidth="1"/>
    <col min="7655" max="7655" width="56.140625" style="1" bestFit="1" customWidth="1"/>
    <col min="7656" max="7656" width="10.85546875" style="1"/>
    <col min="7657" max="7657" width="41.42578125" style="1" customWidth="1"/>
    <col min="7658" max="7658" width="38.42578125" style="1" customWidth="1"/>
    <col min="7659" max="7893" width="10.85546875" style="1"/>
    <col min="7894" max="7894" width="2.85546875" style="1" customWidth="1"/>
    <col min="7895" max="7895" width="39.85546875" style="1" customWidth="1"/>
    <col min="7896" max="7896" width="35.28515625" style="1" bestFit="1" customWidth="1"/>
    <col min="7897" max="7897" width="17.85546875" style="1" bestFit="1" customWidth="1"/>
    <col min="7898" max="7898" width="17.42578125" style="1" bestFit="1" customWidth="1"/>
    <col min="7899" max="7899" width="15.85546875" style="1" bestFit="1" customWidth="1"/>
    <col min="7900" max="7900" width="17.140625" style="1" bestFit="1" customWidth="1"/>
    <col min="7901" max="7901" width="15.85546875" style="1" bestFit="1" customWidth="1"/>
    <col min="7902" max="7902" width="23.85546875" style="1" bestFit="1" customWidth="1"/>
    <col min="7903" max="7903" width="35.28515625" style="1" customWidth="1"/>
    <col min="7904" max="7904" width="36" style="1" bestFit="1" customWidth="1"/>
    <col min="7905" max="7905" width="11.42578125" style="1" bestFit="1" customWidth="1"/>
    <col min="7906" max="7906" width="11.140625" style="1" bestFit="1" customWidth="1"/>
    <col min="7907" max="7907" width="15.85546875" style="1" customWidth="1"/>
    <col min="7908" max="7908" width="16.7109375" style="1" customWidth="1"/>
    <col min="7909" max="7909" width="12.140625" style="1" bestFit="1" customWidth="1"/>
    <col min="7910" max="7910" width="33.42578125" style="1" bestFit="1" customWidth="1"/>
    <col min="7911" max="7911" width="56.140625" style="1" bestFit="1" customWidth="1"/>
    <col min="7912" max="7912" width="10.85546875" style="1"/>
    <col min="7913" max="7913" width="41.42578125" style="1" customWidth="1"/>
    <col min="7914" max="7914" width="38.42578125" style="1" customWidth="1"/>
    <col min="7915" max="8149" width="10.85546875" style="1"/>
    <col min="8150" max="8150" width="2.85546875" style="1" customWidth="1"/>
    <col min="8151" max="8151" width="39.85546875" style="1" customWidth="1"/>
    <col min="8152" max="8152" width="35.28515625" style="1" bestFit="1" customWidth="1"/>
    <col min="8153" max="8153" width="17.85546875" style="1" bestFit="1" customWidth="1"/>
    <col min="8154" max="8154" width="17.42578125" style="1" bestFit="1" customWidth="1"/>
    <col min="8155" max="8155" width="15.85546875" style="1" bestFit="1" customWidth="1"/>
    <col min="8156" max="8156" width="17.140625" style="1" bestFit="1" customWidth="1"/>
    <col min="8157" max="8157" width="15.85546875" style="1" bestFit="1" customWidth="1"/>
    <col min="8158" max="8158" width="23.85546875" style="1" bestFit="1" customWidth="1"/>
    <col min="8159" max="8159" width="35.28515625" style="1" customWidth="1"/>
    <col min="8160" max="8160" width="36" style="1" bestFit="1" customWidth="1"/>
    <col min="8161" max="8161" width="11.42578125" style="1" bestFit="1" customWidth="1"/>
    <col min="8162" max="8162" width="11.140625" style="1" bestFit="1" customWidth="1"/>
    <col min="8163" max="8163" width="15.85546875" style="1" customWidth="1"/>
    <col min="8164" max="8164" width="16.7109375" style="1" customWidth="1"/>
    <col min="8165" max="8165" width="12.140625" style="1" bestFit="1" customWidth="1"/>
    <col min="8166" max="8166" width="33.42578125" style="1" bestFit="1" customWidth="1"/>
    <col min="8167" max="8167" width="56.140625" style="1" bestFit="1" customWidth="1"/>
    <col min="8168" max="8168" width="10.85546875" style="1"/>
    <col min="8169" max="8169" width="41.42578125" style="1" customWidth="1"/>
    <col min="8170" max="8170" width="38.42578125" style="1" customWidth="1"/>
    <col min="8171" max="8405" width="10.85546875" style="1"/>
    <col min="8406" max="8406" width="2.85546875" style="1" customWidth="1"/>
    <col min="8407" max="8407" width="39.85546875" style="1" customWidth="1"/>
    <col min="8408" max="8408" width="35.28515625" style="1" bestFit="1" customWidth="1"/>
    <col min="8409" max="8409" width="17.85546875" style="1" bestFit="1" customWidth="1"/>
    <col min="8410" max="8410" width="17.42578125" style="1" bestFit="1" customWidth="1"/>
    <col min="8411" max="8411" width="15.85546875" style="1" bestFit="1" customWidth="1"/>
    <col min="8412" max="8412" width="17.140625" style="1" bestFit="1" customWidth="1"/>
    <col min="8413" max="8413" width="15.85546875" style="1" bestFit="1" customWidth="1"/>
    <col min="8414" max="8414" width="23.85546875" style="1" bestFit="1" customWidth="1"/>
    <col min="8415" max="8415" width="35.28515625" style="1" customWidth="1"/>
    <col min="8416" max="8416" width="36" style="1" bestFit="1" customWidth="1"/>
    <col min="8417" max="8417" width="11.42578125" style="1" bestFit="1" customWidth="1"/>
    <col min="8418" max="8418" width="11.140625" style="1" bestFit="1" customWidth="1"/>
    <col min="8419" max="8419" width="15.85546875" style="1" customWidth="1"/>
    <col min="8420" max="8420" width="16.7109375" style="1" customWidth="1"/>
    <col min="8421" max="8421" width="12.140625" style="1" bestFit="1" customWidth="1"/>
    <col min="8422" max="8422" width="33.42578125" style="1" bestFit="1" customWidth="1"/>
    <col min="8423" max="8423" width="56.140625" style="1" bestFit="1" customWidth="1"/>
    <col min="8424" max="8424" width="10.85546875" style="1"/>
    <col min="8425" max="8425" width="41.42578125" style="1" customWidth="1"/>
    <col min="8426" max="8426" width="38.42578125" style="1" customWidth="1"/>
    <col min="8427" max="8661" width="10.85546875" style="1"/>
    <col min="8662" max="8662" width="2.85546875" style="1" customWidth="1"/>
    <col min="8663" max="8663" width="39.85546875" style="1" customWidth="1"/>
    <col min="8664" max="8664" width="35.28515625" style="1" bestFit="1" customWidth="1"/>
    <col min="8665" max="8665" width="17.85546875" style="1" bestFit="1" customWidth="1"/>
    <col min="8666" max="8666" width="17.42578125" style="1" bestFit="1" customWidth="1"/>
    <col min="8667" max="8667" width="15.85546875" style="1" bestFit="1" customWidth="1"/>
    <col min="8668" max="8668" width="17.140625" style="1" bestFit="1" customWidth="1"/>
    <col min="8669" max="8669" width="15.85546875" style="1" bestFit="1" customWidth="1"/>
    <col min="8670" max="8670" width="23.85546875" style="1" bestFit="1" customWidth="1"/>
    <col min="8671" max="8671" width="35.28515625" style="1" customWidth="1"/>
    <col min="8672" max="8672" width="36" style="1" bestFit="1" customWidth="1"/>
    <col min="8673" max="8673" width="11.42578125" style="1" bestFit="1" customWidth="1"/>
    <col min="8674" max="8674" width="11.140625" style="1" bestFit="1" customWidth="1"/>
    <col min="8675" max="8675" width="15.85546875" style="1" customWidth="1"/>
    <col min="8676" max="8676" width="16.7109375" style="1" customWidth="1"/>
    <col min="8677" max="8677" width="12.140625" style="1" bestFit="1" customWidth="1"/>
    <col min="8678" max="8678" width="33.42578125" style="1" bestFit="1" customWidth="1"/>
    <col min="8679" max="8679" width="56.140625" style="1" bestFit="1" customWidth="1"/>
    <col min="8680" max="8680" width="10.85546875" style="1"/>
    <col min="8681" max="8681" width="41.42578125" style="1" customWidth="1"/>
    <col min="8682" max="8682" width="38.42578125" style="1" customWidth="1"/>
    <col min="8683" max="8917" width="10.85546875" style="1"/>
    <col min="8918" max="8918" width="2.85546875" style="1" customWidth="1"/>
    <col min="8919" max="8919" width="39.85546875" style="1" customWidth="1"/>
    <col min="8920" max="8920" width="35.28515625" style="1" bestFit="1" customWidth="1"/>
    <col min="8921" max="8921" width="17.85546875" style="1" bestFit="1" customWidth="1"/>
    <col min="8922" max="8922" width="17.42578125" style="1" bestFit="1" customWidth="1"/>
    <col min="8923" max="8923" width="15.85546875" style="1" bestFit="1" customWidth="1"/>
    <col min="8924" max="8924" width="17.140625" style="1" bestFit="1" customWidth="1"/>
    <col min="8925" max="8925" width="15.85546875" style="1" bestFit="1" customWidth="1"/>
    <col min="8926" max="8926" width="23.85546875" style="1" bestFit="1" customWidth="1"/>
    <col min="8927" max="8927" width="35.28515625" style="1" customWidth="1"/>
    <col min="8928" max="8928" width="36" style="1" bestFit="1" customWidth="1"/>
    <col min="8929" max="8929" width="11.42578125" style="1" bestFit="1" customWidth="1"/>
    <col min="8930" max="8930" width="11.140625" style="1" bestFit="1" customWidth="1"/>
    <col min="8931" max="8931" width="15.85546875" style="1" customWidth="1"/>
    <col min="8932" max="8932" width="16.7109375" style="1" customWidth="1"/>
    <col min="8933" max="8933" width="12.140625" style="1" bestFit="1" customWidth="1"/>
    <col min="8934" max="8934" width="33.42578125" style="1" bestFit="1" customWidth="1"/>
    <col min="8935" max="8935" width="56.140625" style="1" bestFit="1" customWidth="1"/>
    <col min="8936" max="8936" width="10.85546875" style="1"/>
    <col min="8937" max="8937" width="41.42578125" style="1" customWidth="1"/>
    <col min="8938" max="8938" width="38.42578125" style="1" customWidth="1"/>
    <col min="8939" max="9173" width="10.85546875" style="1"/>
    <col min="9174" max="9174" width="2.85546875" style="1" customWidth="1"/>
    <col min="9175" max="9175" width="39.85546875" style="1" customWidth="1"/>
    <col min="9176" max="9176" width="35.28515625" style="1" bestFit="1" customWidth="1"/>
    <col min="9177" max="9177" width="17.85546875" style="1" bestFit="1" customWidth="1"/>
    <col min="9178" max="9178" width="17.42578125" style="1" bestFit="1" customWidth="1"/>
    <col min="9179" max="9179" width="15.85546875" style="1" bestFit="1" customWidth="1"/>
    <col min="9180" max="9180" width="17.140625" style="1" bestFit="1" customWidth="1"/>
    <col min="9181" max="9181" width="15.85546875" style="1" bestFit="1" customWidth="1"/>
    <col min="9182" max="9182" width="23.85546875" style="1" bestFit="1" customWidth="1"/>
    <col min="9183" max="9183" width="35.28515625" style="1" customWidth="1"/>
    <col min="9184" max="9184" width="36" style="1" bestFit="1" customWidth="1"/>
    <col min="9185" max="9185" width="11.42578125" style="1" bestFit="1" customWidth="1"/>
    <col min="9186" max="9186" width="11.140625" style="1" bestFit="1" customWidth="1"/>
    <col min="9187" max="9187" width="15.85546875" style="1" customWidth="1"/>
    <col min="9188" max="9188" width="16.7109375" style="1" customWidth="1"/>
    <col min="9189" max="9189" width="12.140625" style="1" bestFit="1" customWidth="1"/>
    <col min="9190" max="9190" width="33.42578125" style="1" bestFit="1" customWidth="1"/>
    <col min="9191" max="9191" width="56.140625" style="1" bestFit="1" customWidth="1"/>
    <col min="9192" max="9192" width="10.85546875" style="1"/>
    <col min="9193" max="9193" width="41.42578125" style="1" customWidth="1"/>
    <col min="9194" max="9194" width="38.42578125" style="1" customWidth="1"/>
    <col min="9195" max="9429" width="10.85546875" style="1"/>
    <col min="9430" max="9430" width="2.85546875" style="1" customWidth="1"/>
    <col min="9431" max="9431" width="39.85546875" style="1" customWidth="1"/>
    <col min="9432" max="9432" width="35.28515625" style="1" bestFit="1" customWidth="1"/>
    <col min="9433" max="9433" width="17.85546875" style="1" bestFit="1" customWidth="1"/>
    <col min="9434" max="9434" width="17.42578125" style="1" bestFit="1" customWidth="1"/>
    <col min="9435" max="9435" width="15.85546875" style="1" bestFit="1" customWidth="1"/>
    <col min="9436" max="9436" width="17.140625" style="1" bestFit="1" customWidth="1"/>
    <col min="9437" max="9437" width="15.85546875" style="1" bestFit="1" customWidth="1"/>
    <col min="9438" max="9438" width="23.85546875" style="1" bestFit="1" customWidth="1"/>
    <col min="9439" max="9439" width="35.28515625" style="1" customWidth="1"/>
    <col min="9440" max="9440" width="36" style="1" bestFit="1" customWidth="1"/>
    <col min="9441" max="9441" width="11.42578125" style="1" bestFit="1" customWidth="1"/>
    <col min="9442" max="9442" width="11.140625" style="1" bestFit="1" customWidth="1"/>
    <col min="9443" max="9443" width="15.85546875" style="1" customWidth="1"/>
    <col min="9444" max="9444" width="16.7109375" style="1" customWidth="1"/>
    <col min="9445" max="9445" width="12.140625" style="1" bestFit="1" customWidth="1"/>
    <col min="9446" max="9446" width="33.42578125" style="1" bestFit="1" customWidth="1"/>
    <col min="9447" max="9447" width="56.140625" style="1" bestFit="1" customWidth="1"/>
    <col min="9448" max="9448" width="10.85546875" style="1"/>
    <col min="9449" max="9449" width="41.42578125" style="1" customWidth="1"/>
    <col min="9450" max="9450" width="38.42578125" style="1" customWidth="1"/>
    <col min="9451" max="9685" width="10.85546875" style="1"/>
    <col min="9686" max="9686" width="2.85546875" style="1" customWidth="1"/>
    <col min="9687" max="9687" width="39.85546875" style="1" customWidth="1"/>
    <col min="9688" max="9688" width="35.28515625" style="1" bestFit="1" customWidth="1"/>
    <col min="9689" max="9689" width="17.85546875" style="1" bestFit="1" customWidth="1"/>
    <col min="9690" max="9690" width="17.42578125" style="1" bestFit="1" customWidth="1"/>
    <col min="9691" max="9691" width="15.85546875" style="1" bestFit="1" customWidth="1"/>
    <col min="9692" max="9692" width="17.140625" style="1" bestFit="1" customWidth="1"/>
    <col min="9693" max="9693" width="15.85546875" style="1" bestFit="1" customWidth="1"/>
    <col min="9694" max="9694" width="23.85546875" style="1" bestFit="1" customWidth="1"/>
    <col min="9695" max="9695" width="35.28515625" style="1" customWidth="1"/>
    <col min="9696" max="9696" width="36" style="1" bestFit="1" customWidth="1"/>
    <col min="9697" max="9697" width="11.42578125" style="1" bestFit="1" customWidth="1"/>
    <col min="9698" max="9698" width="11.140625" style="1" bestFit="1" customWidth="1"/>
    <col min="9699" max="9699" width="15.85546875" style="1" customWidth="1"/>
    <col min="9700" max="9700" width="16.7109375" style="1" customWidth="1"/>
    <col min="9701" max="9701" width="12.140625" style="1" bestFit="1" customWidth="1"/>
    <col min="9702" max="9702" width="33.42578125" style="1" bestFit="1" customWidth="1"/>
    <col min="9703" max="9703" width="56.140625" style="1" bestFit="1" customWidth="1"/>
    <col min="9704" max="9704" width="10.85546875" style="1"/>
    <col min="9705" max="9705" width="41.42578125" style="1" customWidth="1"/>
    <col min="9706" max="9706" width="38.42578125" style="1" customWidth="1"/>
    <col min="9707" max="9941" width="10.85546875" style="1"/>
    <col min="9942" max="9942" width="2.85546875" style="1" customWidth="1"/>
    <col min="9943" max="9943" width="39.85546875" style="1" customWidth="1"/>
    <col min="9944" max="9944" width="35.28515625" style="1" bestFit="1" customWidth="1"/>
    <col min="9945" max="9945" width="17.85546875" style="1" bestFit="1" customWidth="1"/>
    <col min="9946" max="9946" width="17.42578125" style="1" bestFit="1" customWidth="1"/>
    <col min="9947" max="9947" width="15.85546875" style="1" bestFit="1" customWidth="1"/>
    <col min="9948" max="9948" width="17.140625" style="1" bestFit="1" customWidth="1"/>
    <col min="9949" max="9949" width="15.85546875" style="1" bestFit="1" customWidth="1"/>
    <col min="9950" max="9950" width="23.85546875" style="1" bestFit="1" customWidth="1"/>
    <col min="9951" max="9951" width="35.28515625" style="1" customWidth="1"/>
    <col min="9952" max="9952" width="36" style="1" bestFit="1" customWidth="1"/>
    <col min="9953" max="9953" width="11.42578125" style="1" bestFit="1" customWidth="1"/>
    <col min="9954" max="9954" width="11.140625" style="1" bestFit="1" customWidth="1"/>
    <col min="9955" max="9955" width="15.85546875" style="1" customWidth="1"/>
    <col min="9956" max="9956" width="16.7109375" style="1" customWidth="1"/>
    <col min="9957" max="9957" width="12.140625" style="1" bestFit="1" customWidth="1"/>
    <col min="9958" max="9958" width="33.42578125" style="1" bestFit="1" customWidth="1"/>
    <col min="9959" max="9959" width="56.140625" style="1" bestFit="1" customWidth="1"/>
    <col min="9960" max="9960" width="10.85546875" style="1"/>
    <col min="9961" max="9961" width="41.42578125" style="1" customWidth="1"/>
    <col min="9962" max="9962" width="38.42578125" style="1" customWidth="1"/>
    <col min="9963" max="10197" width="10.85546875" style="1"/>
    <col min="10198" max="10198" width="2.85546875" style="1" customWidth="1"/>
    <col min="10199" max="10199" width="39.85546875" style="1" customWidth="1"/>
    <col min="10200" max="10200" width="35.28515625" style="1" bestFit="1" customWidth="1"/>
    <col min="10201" max="10201" width="17.85546875" style="1" bestFit="1" customWidth="1"/>
    <col min="10202" max="10202" width="17.42578125" style="1" bestFit="1" customWidth="1"/>
    <col min="10203" max="10203" width="15.85546875" style="1" bestFit="1" customWidth="1"/>
    <col min="10204" max="10204" width="17.140625" style="1" bestFit="1" customWidth="1"/>
    <col min="10205" max="10205" width="15.85546875" style="1" bestFit="1" customWidth="1"/>
    <col min="10206" max="10206" width="23.85546875" style="1" bestFit="1" customWidth="1"/>
    <col min="10207" max="10207" width="35.28515625" style="1" customWidth="1"/>
    <col min="10208" max="10208" width="36" style="1" bestFit="1" customWidth="1"/>
    <col min="10209" max="10209" width="11.42578125" style="1" bestFit="1" customWidth="1"/>
    <col min="10210" max="10210" width="11.140625" style="1" bestFit="1" customWidth="1"/>
    <col min="10211" max="10211" width="15.85546875" style="1" customWidth="1"/>
    <col min="10212" max="10212" width="16.7109375" style="1" customWidth="1"/>
    <col min="10213" max="10213" width="12.140625" style="1" bestFit="1" customWidth="1"/>
    <col min="10214" max="10214" width="33.42578125" style="1" bestFit="1" customWidth="1"/>
    <col min="10215" max="10215" width="56.140625" style="1" bestFit="1" customWidth="1"/>
    <col min="10216" max="10216" width="10.85546875" style="1"/>
    <col min="10217" max="10217" width="41.42578125" style="1" customWidth="1"/>
    <col min="10218" max="10218" width="38.42578125" style="1" customWidth="1"/>
    <col min="10219" max="10453" width="10.85546875" style="1"/>
    <col min="10454" max="10454" width="2.85546875" style="1" customWidth="1"/>
    <col min="10455" max="10455" width="39.85546875" style="1" customWidth="1"/>
    <col min="10456" max="10456" width="35.28515625" style="1" bestFit="1" customWidth="1"/>
    <col min="10457" max="10457" width="17.85546875" style="1" bestFit="1" customWidth="1"/>
    <col min="10458" max="10458" width="17.42578125" style="1" bestFit="1" customWidth="1"/>
    <col min="10459" max="10459" width="15.85546875" style="1" bestFit="1" customWidth="1"/>
    <col min="10460" max="10460" width="17.140625" style="1" bestFit="1" customWidth="1"/>
    <col min="10461" max="10461" width="15.85546875" style="1" bestFit="1" customWidth="1"/>
    <col min="10462" max="10462" width="23.85546875" style="1" bestFit="1" customWidth="1"/>
    <col min="10463" max="10463" width="35.28515625" style="1" customWidth="1"/>
    <col min="10464" max="10464" width="36" style="1" bestFit="1" customWidth="1"/>
    <col min="10465" max="10465" width="11.42578125" style="1" bestFit="1" customWidth="1"/>
    <col min="10466" max="10466" width="11.140625" style="1" bestFit="1" customWidth="1"/>
    <col min="10467" max="10467" width="15.85546875" style="1" customWidth="1"/>
    <col min="10468" max="10468" width="16.7109375" style="1" customWidth="1"/>
    <col min="10469" max="10469" width="12.140625" style="1" bestFit="1" customWidth="1"/>
    <col min="10470" max="10470" width="33.42578125" style="1" bestFit="1" customWidth="1"/>
    <col min="10471" max="10471" width="56.140625" style="1" bestFit="1" customWidth="1"/>
    <col min="10472" max="10472" width="10.85546875" style="1"/>
    <col min="10473" max="10473" width="41.42578125" style="1" customWidth="1"/>
    <col min="10474" max="10474" width="38.42578125" style="1" customWidth="1"/>
    <col min="10475" max="10709" width="10.85546875" style="1"/>
    <col min="10710" max="10710" width="2.85546875" style="1" customWidth="1"/>
    <col min="10711" max="10711" width="39.85546875" style="1" customWidth="1"/>
    <col min="10712" max="10712" width="35.28515625" style="1" bestFit="1" customWidth="1"/>
    <col min="10713" max="10713" width="17.85546875" style="1" bestFit="1" customWidth="1"/>
    <col min="10714" max="10714" width="17.42578125" style="1" bestFit="1" customWidth="1"/>
    <col min="10715" max="10715" width="15.85546875" style="1" bestFit="1" customWidth="1"/>
    <col min="10716" max="10716" width="17.140625" style="1" bestFit="1" customWidth="1"/>
    <col min="10717" max="10717" width="15.85546875" style="1" bestFit="1" customWidth="1"/>
    <col min="10718" max="10718" width="23.85546875" style="1" bestFit="1" customWidth="1"/>
    <col min="10719" max="10719" width="35.28515625" style="1" customWidth="1"/>
    <col min="10720" max="10720" width="36" style="1" bestFit="1" customWidth="1"/>
    <col min="10721" max="10721" width="11.42578125" style="1" bestFit="1" customWidth="1"/>
    <col min="10722" max="10722" width="11.140625" style="1" bestFit="1" customWidth="1"/>
    <col min="10723" max="10723" width="15.85546875" style="1" customWidth="1"/>
    <col min="10724" max="10724" width="16.7109375" style="1" customWidth="1"/>
    <col min="10725" max="10725" width="12.140625" style="1" bestFit="1" customWidth="1"/>
    <col min="10726" max="10726" width="33.42578125" style="1" bestFit="1" customWidth="1"/>
    <col min="10727" max="10727" width="56.140625" style="1" bestFit="1" customWidth="1"/>
    <col min="10728" max="10728" width="10.85546875" style="1"/>
    <col min="10729" max="10729" width="41.42578125" style="1" customWidth="1"/>
    <col min="10730" max="10730" width="38.42578125" style="1" customWidth="1"/>
    <col min="10731" max="10965" width="10.85546875" style="1"/>
    <col min="10966" max="10966" width="2.85546875" style="1" customWidth="1"/>
    <col min="10967" max="10967" width="39.85546875" style="1" customWidth="1"/>
    <col min="10968" max="10968" width="35.28515625" style="1" bestFit="1" customWidth="1"/>
    <col min="10969" max="10969" width="17.85546875" style="1" bestFit="1" customWidth="1"/>
    <col min="10970" max="10970" width="17.42578125" style="1" bestFit="1" customWidth="1"/>
    <col min="10971" max="10971" width="15.85546875" style="1" bestFit="1" customWidth="1"/>
    <col min="10972" max="10972" width="17.140625" style="1" bestFit="1" customWidth="1"/>
    <col min="10973" max="10973" width="15.85546875" style="1" bestFit="1" customWidth="1"/>
    <col min="10974" max="10974" width="23.85546875" style="1" bestFit="1" customWidth="1"/>
    <col min="10975" max="10975" width="35.28515625" style="1" customWidth="1"/>
    <col min="10976" max="10976" width="36" style="1" bestFit="1" customWidth="1"/>
    <col min="10977" max="10977" width="11.42578125" style="1" bestFit="1" customWidth="1"/>
    <col min="10978" max="10978" width="11.140625" style="1" bestFit="1" customWidth="1"/>
    <col min="10979" max="10979" width="15.85546875" style="1" customWidth="1"/>
    <col min="10980" max="10980" width="16.7109375" style="1" customWidth="1"/>
    <col min="10981" max="10981" width="12.140625" style="1" bestFit="1" customWidth="1"/>
    <col min="10982" max="10982" width="33.42578125" style="1" bestFit="1" customWidth="1"/>
    <col min="10983" max="10983" width="56.140625" style="1" bestFit="1" customWidth="1"/>
    <col min="10984" max="10984" width="10.85546875" style="1"/>
    <col min="10985" max="10985" width="41.42578125" style="1" customWidth="1"/>
    <col min="10986" max="10986" width="38.42578125" style="1" customWidth="1"/>
    <col min="10987" max="11221" width="10.85546875" style="1"/>
    <col min="11222" max="11222" width="2.85546875" style="1" customWidth="1"/>
    <col min="11223" max="11223" width="39.85546875" style="1" customWidth="1"/>
    <col min="11224" max="11224" width="35.28515625" style="1" bestFit="1" customWidth="1"/>
    <col min="11225" max="11225" width="17.85546875" style="1" bestFit="1" customWidth="1"/>
    <col min="11226" max="11226" width="17.42578125" style="1" bestFit="1" customWidth="1"/>
    <col min="11227" max="11227" width="15.85546875" style="1" bestFit="1" customWidth="1"/>
    <col min="11228" max="11228" width="17.140625" style="1" bestFit="1" customWidth="1"/>
    <col min="11229" max="11229" width="15.85546875" style="1" bestFit="1" customWidth="1"/>
    <col min="11230" max="11230" width="23.85546875" style="1" bestFit="1" customWidth="1"/>
    <col min="11231" max="11231" width="35.28515625" style="1" customWidth="1"/>
    <col min="11232" max="11232" width="36" style="1" bestFit="1" customWidth="1"/>
    <col min="11233" max="11233" width="11.42578125" style="1" bestFit="1" customWidth="1"/>
    <col min="11234" max="11234" width="11.140625" style="1" bestFit="1" customWidth="1"/>
    <col min="11235" max="11235" width="15.85546875" style="1" customWidth="1"/>
    <col min="11236" max="11236" width="16.7109375" style="1" customWidth="1"/>
    <col min="11237" max="11237" width="12.140625" style="1" bestFit="1" customWidth="1"/>
    <col min="11238" max="11238" width="33.42578125" style="1" bestFit="1" customWidth="1"/>
    <col min="11239" max="11239" width="56.140625" style="1" bestFit="1" customWidth="1"/>
    <col min="11240" max="11240" width="10.85546875" style="1"/>
    <col min="11241" max="11241" width="41.42578125" style="1" customWidth="1"/>
    <col min="11242" max="11242" width="38.42578125" style="1" customWidth="1"/>
    <col min="11243" max="11477" width="10.85546875" style="1"/>
    <col min="11478" max="11478" width="2.85546875" style="1" customWidth="1"/>
    <col min="11479" max="11479" width="39.85546875" style="1" customWidth="1"/>
    <col min="11480" max="11480" width="35.28515625" style="1" bestFit="1" customWidth="1"/>
    <col min="11481" max="11481" width="17.85546875" style="1" bestFit="1" customWidth="1"/>
    <col min="11482" max="11482" width="17.42578125" style="1" bestFit="1" customWidth="1"/>
    <col min="11483" max="11483" width="15.85546875" style="1" bestFit="1" customWidth="1"/>
    <col min="11484" max="11484" width="17.140625" style="1" bestFit="1" customWidth="1"/>
    <col min="11485" max="11485" width="15.85546875" style="1" bestFit="1" customWidth="1"/>
    <col min="11486" max="11486" width="23.85546875" style="1" bestFit="1" customWidth="1"/>
    <col min="11487" max="11487" width="35.28515625" style="1" customWidth="1"/>
    <col min="11488" max="11488" width="36" style="1" bestFit="1" customWidth="1"/>
    <col min="11489" max="11489" width="11.42578125" style="1" bestFit="1" customWidth="1"/>
    <col min="11490" max="11490" width="11.140625" style="1" bestFit="1" customWidth="1"/>
    <col min="11491" max="11491" width="15.85546875" style="1" customWidth="1"/>
    <col min="11492" max="11492" width="16.7109375" style="1" customWidth="1"/>
    <col min="11493" max="11493" width="12.140625" style="1" bestFit="1" customWidth="1"/>
    <col min="11494" max="11494" width="33.42578125" style="1" bestFit="1" customWidth="1"/>
    <col min="11495" max="11495" width="56.140625" style="1" bestFit="1" customWidth="1"/>
    <col min="11496" max="11496" width="10.85546875" style="1"/>
    <col min="11497" max="11497" width="41.42578125" style="1" customWidth="1"/>
    <col min="11498" max="11498" width="38.42578125" style="1" customWidth="1"/>
    <col min="11499" max="11733" width="10.85546875" style="1"/>
    <col min="11734" max="11734" width="2.85546875" style="1" customWidth="1"/>
    <col min="11735" max="11735" width="39.85546875" style="1" customWidth="1"/>
    <col min="11736" max="11736" width="35.28515625" style="1" bestFit="1" customWidth="1"/>
    <col min="11737" max="11737" width="17.85546875" style="1" bestFit="1" customWidth="1"/>
    <col min="11738" max="11738" width="17.42578125" style="1" bestFit="1" customWidth="1"/>
    <col min="11739" max="11739" width="15.85546875" style="1" bestFit="1" customWidth="1"/>
    <col min="11740" max="11740" width="17.140625" style="1" bestFit="1" customWidth="1"/>
    <col min="11741" max="11741" width="15.85546875" style="1" bestFit="1" customWidth="1"/>
    <col min="11742" max="11742" width="23.85546875" style="1" bestFit="1" customWidth="1"/>
    <col min="11743" max="11743" width="35.28515625" style="1" customWidth="1"/>
    <col min="11744" max="11744" width="36" style="1" bestFit="1" customWidth="1"/>
    <col min="11745" max="11745" width="11.42578125" style="1" bestFit="1" customWidth="1"/>
    <col min="11746" max="11746" width="11.140625" style="1" bestFit="1" customWidth="1"/>
    <col min="11747" max="11747" width="15.85546875" style="1" customWidth="1"/>
    <col min="11748" max="11748" width="16.7109375" style="1" customWidth="1"/>
    <col min="11749" max="11749" width="12.140625" style="1" bestFit="1" customWidth="1"/>
    <col min="11750" max="11750" width="33.42578125" style="1" bestFit="1" customWidth="1"/>
    <col min="11751" max="11751" width="56.140625" style="1" bestFit="1" customWidth="1"/>
    <col min="11752" max="11752" width="10.85546875" style="1"/>
    <col min="11753" max="11753" width="41.42578125" style="1" customWidth="1"/>
    <col min="11754" max="11754" width="38.42578125" style="1" customWidth="1"/>
    <col min="11755" max="11989" width="10.85546875" style="1"/>
    <col min="11990" max="11990" width="2.85546875" style="1" customWidth="1"/>
    <col min="11991" max="11991" width="39.85546875" style="1" customWidth="1"/>
    <col min="11992" max="11992" width="35.28515625" style="1" bestFit="1" customWidth="1"/>
    <col min="11993" max="11993" width="17.85546875" style="1" bestFit="1" customWidth="1"/>
    <col min="11994" max="11994" width="17.42578125" style="1" bestFit="1" customWidth="1"/>
    <col min="11995" max="11995" width="15.85546875" style="1" bestFit="1" customWidth="1"/>
    <col min="11996" max="11996" width="17.140625" style="1" bestFit="1" customWidth="1"/>
    <col min="11997" max="11997" width="15.85546875" style="1" bestFit="1" customWidth="1"/>
    <col min="11998" max="11998" width="23.85546875" style="1" bestFit="1" customWidth="1"/>
    <col min="11999" max="11999" width="35.28515625" style="1" customWidth="1"/>
    <col min="12000" max="12000" width="36" style="1" bestFit="1" customWidth="1"/>
    <col min="12001" max="12001" width="11.42578125" style="1" bestFit="1" customWidth="1"/>
    <col min="12002" max="12002" width="11.140625" style="1" bestFit="1" customWidth="1"/>
    <col min="12003" max="12003" width="15.85546875" style="1" customWidth="1"/>
    <col min="12004" max="12004" width="16.7109375" style="1" customWidth="1"/>
    <col min="12005" max="12005" width="12.140625" style="1" bestFit="1" customWidth="1"/>
    <col min="12006" max="12006" width="33.42578125" style="1" bestFit="1" customWidth="1"/>
    <col min="12007" max="12007" width="56.140625" style="1" bestFit="1" customWidth="1"/>
    <col min="12008" max="12008" width="10.85546875" style="1"/>
    <col min="12009" max="12009" width="41.42578125" style="1" customWidth="1"/>
    <col min="12010" max="12010" width="38.42578125" style="1" customWidth="1"/>
    <col min="12011" max="12245" width="10.85546875" style="1"/>
    <col min="12246" max="12246" width="2.85546875" style="1" customWidth="1"/>
    <col min="12247" max="12247" width="39.85546875" style="1" customWidth="1"/>
    <col min="12248" max="12248" width="35.28515625" style="1" bestFit="1" customWidth="1"/>
    <col min="12249" max="12249" width="17.85546875" style="1" bestFit="1" customWidth="1"/>
    <col min="12250" max="12250" width="17.42578125" style="1" bestFit="1" customWidth="1"/>
    <col min="12251" max="12251" width="15.85546875" style="1" bestFit="1" customWidth="1"/>
    <col min="12252" max="12252" width="17.140625" style="1" bestFit="1" customWidth="1"/>
    <col min="12253" max="12253" width="15.85546875" style="1" bestFit="1" customWidth="1"/>
    <col min="12254" max="12254" width="23.85546875" style="1" bestFit="1" customWidth="1"/>
    <col min="12255" max="12255" width="35.28515625" style="1" customWidth="1"/>
    <col min="12256" max="12256" width="36" style="1" bestFit="1" customWidth="1"/>
    <col min="12257" max="12257" width="11.42578125" style="1" bestFit="1" customWidth="1"/>
    <col min="12258" max="12258" width="11.140625" style="1" bestFit="1" customWidth="1"/>
    <col min="12259" max="12259" width="15.85546875" style="1" customWidth="1"/>
    <col min="12260" max="12260" width="16.7109375" style="1" customWidth="1"/>
    <col min="12261" max="12261" width="12.140625" style="1" bestFit="1" customWidth="1"/>
    <col min="12262" max="12262" width="33.42578125" style="1" bestFit="1" customWidth="1"/>
    <col min="12263" max="12263" width="56.140625" style="1" bestFit="1" customWidth="1"/>
    <col min="12264" max="12264" width="10.85546875" style="1"/>
    <col min="12265" max="12265" width="41.42578125" style="1" customWidth="1"/>
    <col min="12266" max="12266" width="38.42578125" style="1" customWidth="1"/>
    <col min="12267" max="12501" width="10.85546875" style="1"/>
    <col min="12502" max="12502" width="2.85546875" style="1" customWidth="1"/>
    <col min="12503" max="12503" width="39.85546875" style="1" customWidth="1"/>
    <col min="12504" max="12504" width="35.28515625" style="1" bestFit="1" customWidth="1"/>
    <col min="12505" max="12505" width="17.85546875" style="1" bestFit="1" customWidth="1"/>
    <col min="12506" max="12506" width="17.42578125" style="1" bestFit="1" customWidth="1"/>
    <col min="12507" max="12507" width="15.85546875" style="1" bestFit="1" customWidth="1"/>
    <col min="12508" max="12508" width="17.140625" style="1" bestFit="1" customWidth="1"/>
    <col min="12509" max="12509" width="15.85546875" style="1" bestFit="1" customWidth="1"/>
    <col min="12510" max="12510" width="23.85546875" style="1" bestFit="1" customWidth="1"/>
    <col min="12511" max="12511" width="35.28515625" style="1" customWidth="1"/>
    <col min="12512" max="12512" width="36" style="1" bestFit="1" customWidth="1"/>
    <col min="12513" max="12513" width="11.42578125" style="1" bestFit="1" customWidth="1"/>
    <col min="12514" max="12514" width="11.140625" style="1" bestFit="1" customWidth="1"/>
    <col min="12515" max="12515" width="15.85546875" style="1" customWidth="1"/>
    <col min="12516" max="12516" width="16.7109375" style="1" customWidth="1"/>
    <col min="12517" max="12517" width="12.140625" style="1" bestFit="1" customWidth="1"/>
    <col min="12518" max="12518" width="33.42578125" style="1" bestFit="1" customWidth="1"/>
    <col min="12519" max="12519" width="56.140625" style="1" bestFit="1" customWidth="1"/>
    <col min="12520" max="12520" width="10.85546875" style="1"/>
    <col min="12521" max="12521" width="41.42578125" style="1" customWidth="1"/>
    <col min="12522" max="12522" width="38.42578125" style="1" customWidth="1"/>
    <col min="12523" max="12757" width="10.85546875" style="1"/>
    <col min="12758" max="12758" width="2.85546875" style="1" customWidth="1"/>
    <col min="12759" max="12759" width="39.85546875" style="1" customWidth="1"/>
    <col min="12760" max="12760" width="35.28515625" style="1" bestFit="1" customWidth="1"/>
    <col min="12761" max="12761" width="17.85546875" style="1" bestFit="1" customWidth="1"/>
    <col min="12762" max="12762" width="17.42578125" style="1" bestFit="1" customWidth="1"/>
    <col min="12763" max="12763" width="15.85546875" style="1" bestFit="1" customWidth="1"/>
    <col min="12764" max="12764" width="17.140625" style="1" bestFit="1" customWidth="1"/>
    <col min="12765" max="12765" width="15.85546875" style="1" bestFit="1" customWidth="1"/>
    <col min="12766" max="12766" width="23.85546875" style="1" bestFit="1" customWidth="1"/>
    <col min="12767" max="12767" width="35.28515625" style="1" customWidth="1"/>
    <col min="12768" max="12768" width="36" style="1" bestFit="1" customWidth="1"/>
    <col min="12769" max="12769" width="11.42578125" style="1" bestFit="1" customWidth="1"/>
    <col min="12770" max="12770" width="11.140625" style="1" bestFit="1" customWidth="1"/>
    <col min="12771" max="12771" width="15.85546875" style="1" customWidth="1"/>
    <col min="12772" max="12772" width="16.7109375" style="1" customWidth="1"/>
    <col min="12773" max="12773" width="12.140625" style="1" bestFit="1" customWidth="1"/>
    <col min="12774" max="12774" width="33.42578125" style="1" bestFit="1" customWidth="1"/>
    <col min="12775" max="12775" width="56.140625" style="1" bestFit="1" customWidth="1"/>
    <col min="12776" max="12776" width="10.85546875" style="1"/>
    <col min="12777" max="12777" width="41.42578125" style="1" customWidth="1"/>
    <col min="12778" max="12778" width="38.42578125" style="1" customWidth="1"/>
    <col min="12779" max="13013" width="10.85546875" style="1"/>
    <col min="13014" max="13014" width="2.85546875" style="1" customWidth="1"/>
    <col min="13015" max="13015" width="39.85546875" style="1" customWidth="1"/>
    <col min="13016" max="13016" width="35.28515625" style="1" bestFit="1" customWidth="1"/>
    <col min="13017" max="13017" width="17.85546875" style="1" bestFit="1" customWidth="1"/>
    <col min="13018" max="13018" width="17.42578125" style="1" bestFit="1" customWidth="1"/>
    <col min="13019" max="13019" width="15.85546875" style="1" bestFit="1" customWidth="1"/>
    <col min="13020" max="13020" width="17.140625" style="1" bestFit="1" customWidth="1"/>
    <col min="13021" max="13021" width="15.85546875" style="1" bestFit="1" customWidth="1"/>
    <col min="13022" max="13022" width="23.85546875" style="1" bestFit="1" customWidth="1"/>
    <col min="13023" max="13023" width="35.28515625" style="1" customWidth="1"/>
    <col min="13024" max="13024" width="36" style="1" bestFit="1" customWidth="1"/>
    <col min="13025" max="13025" width="11.42578125" style="1" bestFit="1" customWidth="1"/>
    <col min="13026" max="13026" width="11.140625" style="1" bestFit="1" customWidth="1"/>
    <col min="13027" max="13027" width="15.85546875" style="1" customWidth="1"/>
    <col min="13028" max="13028" width="16.7109375" style="1" customWidth="1"/>
    <col min="13029" max="13029" width="12.140625" style="1" bestFit="1" customWidth="1"/>
    <col min="13030" max="13030" width="33.42578125" style="1" bestFit="1" customWidth="1"/>
    <col min="13031" max="13031" width="56.140625" style="1" bestFit="1" customWidth="1"/>
    <col min="13032" max="13032" width="10.85546875" style="1"/>
    <col min="13033" max="13033" width="41.42578125" style="1" customWidth="1"/>
    <col min="13034" max="13034" width="38.42578125" style="1" customWidth="1"/>
    <col min="13035" max="13269" width="10.85546875" style="1"/>
    <col min="13270" max="13270" width="2.85546875" style="1" customWidth="1"/>
    <col min="13271" max="13271" width="39.85546875" style="1" customWidth="1"/>
    <col min="13272" max="13272" width="35.28515625" style="1" bestFit="1" customWidth="1"/>
    <col min="13273" max="13273" width="17.85546875" style="1" bestFit="1" customWidth="1"/>
    <col min="13274" max="13274" width="17.42578125" style="1" bestFit="1" customWidth="1"/>
    <col min="13275" max="13275" width="15.85546875" style="1" bestFit="1" customWidth="1"/>
    <col min="13276" max="13276" width="17.140625" style="1" bestFit="1" customWidth="1"/>
    <col min="13277" max="13277" width="15.85546875" style="1" bestFit="1" customWidth="1"/>
    <col min="13278" max="13278" width="23.85546875" style="1" bestFit="1" customWidth="1"/>
    <col min="13279" max="13279" width="35.28515625" style="1" customWidth="1"/>
    <col min="13280" max="13280" width="36" style="1" bestFit="1" customWidth="1"/>
    <col min="13281" max="13281" width="11.42578125" style="1" bestFit="1" customWidth="1"/>
    <col min="13282" max="13282" width="11.140625" style="1" bestFit="1" customWidth="1"/>
    <col min="13283" max="13283" width="15.85546875" style="1" customWidth="1"/>
    <col min="13284" max="13284" width="16.7109375" style="1" customWidth="1"/>
    <col min="13285" max="13285" width="12.140625" style="1" bestFit="1" customWidth="1"/>
    <col min="13286" max="13286" width="33.42578125" style="1" bestFit="1" customWidth="1"/>
    <col min="13287" max="13287" width="56.140625" style="1" bestFit="1" customWidth="1"/>
    <col min="13288" max="13288" width="10.85546875" style="1"/>
    <col min="13289" max="13289" width="41.42578125" style="1" customWidth="1"/>
    <col min="13290" max="13290" width="38.42578125" style="1" customWidth="1"/>
    <col min="13291" max="13525" width="10.85546875" style="1"/>
    <col min="13526" max="13526" width="2.85546875" style="1" customWidth="1"/>
    <col min="13527" max="13527" width="39.85546875" style="1" customWidth="1"/>
    <col min="13528" max="13528" width="35.28515625" style="1" bestFit="1" customWidth="1"/>
    <col min="13529" max="13529" width="17.85546875" style="1" bestFit="1" customWidth="1"/>
    <col min="13530" max="13530" width="17.42578125" style="1" bestFit="1" customWidth="1"/>
    <col min="13531" max="13531" width="15.85546875" style="1" bestFit="1" customWidth="1"/>
    <col min="13532" max="13532" width="17.140625" style="1" bestFit="1" customWidth="1"/>
    <col min="13533" max="13533" width="15.85546875" style="1" bestFit="1" customWidth="1"/>
    <col min="13534" max="13534" width="23.85546875" style="1" bestFit="1" customWidth="1"/>
    <col min="13535" max="13535" width="35.28515625" style="1" customWidth="1"/>
    <col min="13536" max="13536" width="36" style="1" bestFit="1" customWidth="1"/>
    <col min="13537" max="13537" width="11.42578125" style="1" bestFit="1" customWidth="1"/>
    <col min="13538" max="13538" width="11.140625" style="1" bestFit="1" customWidth="1"/>
    <col min="13539" max="13539" width="15.85546875" style="1" customWidth="1"/>
    <col min="13540" max="13540" width="16.7109375" style="1" customWidth="1"/>
    <col min="13541" max="13541" width="12.140625" style="1" bestFit="1" customWidth="1"/>
    <col min="13542" max="13542" width="33.42578125" style="1" bestFit="1" customWidth="1"/>
    <col min="13543" max="13543" width="56.140625" style="1" bestFit="1" customWidth="1"/>
    <col min="13544" max="13544" width="10.85546875" style="1"/>
    <col min="13545" max="13545" width="41.42578125" style="1" customWidth="1"/>
    <col min="13546" max="13546" width="38.42578125" style="1" customWidth="1"/>
    <col min="13547" max="13781" width="10.85546875" style="1"/>
    <col min="13782" max="13782" width="2.85546875" style="1" customWidth="1"/>
    <col min="13783" max="13783" width="39.85546875" style="1" customWidth="1"/>
    <col min="13784" max="13784" width="35.28515625" style="1" bestFit="1" customWidth="1"/>
    <col min="13785" max="13785" width="17.85546875" style="1" bestFit="1" customWidth="1"/>
    <col min="13786" max="13786" width="17.42578125" style="1" bestFit="1" customWidth="1"/>
    <col min="13787" max="13787" width="15.85546875" style="1" bestFit="1" customWidth="1"/>
    <col min="13788" max="13788" width="17.140625" style="1" bestFit="1" customWidth="1"/>
    <col min="13789" max="13789" width="15.85546875" style="1" bestFit="1" customWidth="1"/>
    <col min="13790" max="13790" width="23.85546875" style="1" bestFit="1" customWidth="1"/>
    <col min="13791" max="13791" width="35.28515625" style="1" customWidth="1"/>
    <col min="13792" max="13792" width="36" style="1" bestFit="1" customWidth="1"/>
    <col min="13793" max="13793" width="11.42578125" style="1" bestFit="1" customWidth="1"/>
    <col min="13794" max="13794" width="11.140625" style="1" bestFit="1" customWidth="1"/>
    <col min="13795" max="13795" width="15.85546875" style="1" customWidth="1"/>
    <col min="13796" max="13796" width="16.7109375" style="1" customWidth="1"/>
    <col min="13797" max="13797" width="12.140625" style="1" bestFit="1" customWidth="1"/>
    <col min="13798" max="13798" width="33.42578125" style="1" bestFit="1" customWidth="1"/>
    <col min="13799" max="13799" width="56.140625" style="1" bestFit="1" customWidth="1"/>
    <col min="13800" max="13800" width="10.85546875" style="1"/>
    <col min="13801" max="13801" width="41.42578125" style="1" customWidth="1"/>
    <col min="13802" max="13802" width="38.42578125" style="1" customWidth="1"/>
    <col min="13803" max="14037" width="10.85546875" style="1"/>
    <col min="14038" max="14038" width="2.85546875" style="1" customWidth="1"/>
    <col min="14039" max="14039" width="39.85546875" style="1" customWidth="1"/>
    <col min="14040" max="14040" width="35.28515625" style="1" bestFit="1" customWidth="1"/>
    <col min="14041" max="14041" width="17.85546875" style="1" bestFit="1" customWidth="1"/>
    <col min="14042" max="14042" width="17.42578125" style="1" bestFit="1" customWidth="1"/>
    <col min="14043" max="14043" width="15.85546875" style="1" bestFit="1" customWidth="1"/>
    <col min="14044" max="14044" width="17.140625" style="1" bestFit="1" customWidth="1"/>
    <col min="14045" max="14045" width="15.85546875" style="1" bestFit="1" customWidth="1"/>
    <col min="14046" max="14046" width="23.85546875" style="1" bestFit="1" customWidth="1"/>
    <col min="14047" max="14047" width="35.28515625" style="1" customWidth="1"/>
    <col min="14048" max="14048" width="36" style="1" bestFit="1" customWidth="1"/>
    <col min="14049" max="14049" width="11.42578125" style="1" bestFit="1" customWidth="1"/>
    <col min="14050" max="14050" width="11.140625" style="1" bestFit="1" customWidth="1"/>
    <col min="14051" max="14051" width="15.85546875" style="1" customWidth="1"/>
    <col min="14052" max="14052" width="16.7109375" style="1" customWidth="1"/>
    <col min="14053" max="14053" width="12.140625" style="1" bestFit="1" customWidth="1"/>
    <col min="14054" max="14054" width="33.42578125" style="1" bestFit="1" customWidth="1"/>
    <col min="14055" max="14055" width="56.140625" style="1" bestFit="1" customWidth="1"/>
    <col min="14056" max="14056" width="10.85546875" style="1"/>
    <col min="14057" max="14057" width="41.42578125" style="1" customWidth="1"/>
    <col min="14058" max="14058" width="38.42578125" style="1" customWidth="1"/>
    <col min="14059" max="14293" width="10.85546875" style="1"/>
    <col min="14294" max="14294" width="2.85546875" style="1" customWidth="1"/>
    <col min="14295" max="14295" width="39.85546875" style="1" customWidth="1"/>
    <col min="14296" max="14296" width="35.28515625" style="1" bestFit="1" customWidth="1"/>
    <col min="14297" max="14297" width="17.85546875" style="1" bestFit="1" customWidth="1"/>
    <col min="14298" max="14298" width="17.42578125" style="1" bestFit="1" customWidth="1"/>
    <col min="14299" max="14299" width="15.85546875" style="1" bestFit="1" customWidth="1"/>
    <col min="14300" max="14300" width="17.140625" style="1" bestFit="1" customWidth="1"/>
    <col min="14301" max="14301" width="15.85546875" style="1" bestFit="1" customWidth="1"/>
    <col min="14302" max="14302" width="23.85546875" style="1" bestFit="1" customWidth="1"/>
    <col min="14303" max="14303" width="35.28515625" style="1" customWidth="1"/>
    <col min="14304" max="14304" width="36" style="1" bestFit="1" customWidth="1"/>
    <col min="14305" max="14305" width="11.42578125" style="1" bestFit="1" customWidth="1"/>
    <col min="14306" max="14306" width="11.140625" style="1" bestFit="1" customWidth="1"/>
    <col min="14307" max="14307" width="15.85546875" style="1" customWidth="1"/>
    <col min="14308" max="14308" width="16.7109375" style="1" customWidth="1"/>
    <col min="14309" max="14309" width="12.140625" style="1" bestFit="1" customWidth="1"/>
    <col min="14310" max="14310" width="33.42578125" style="1" bestFit="1" customWidth="1"/>
    <col min="14311" max="14311" width="56.140625" style="1" bestFit="1" customWidth="1"/>
    <col min="14312" max="14312" width="10.85546875" style="1"/>
    <col min="14313" max="14313" width="41.42578125" style="1" customWidth="1"/>
    <col min="14314" max="14314" width="38.42578125" style="1" customWidth="1"/>
    <col min="14315" max="14549" width="10.85546875" style="1"/>
    <col min="14550" max="14550" width="2.85546875" style="1" customWidth="1"/>
    <col min="14551" max="14551" width="39.85546875" style="1" customWidth="1"/>
    <col min="14552" max="14552" width="35.28515625" style="1" bestFit="1" customWidth="1"/>
    <col min="14553" max="14553" width="17.85546875" style="1" bestFit="1" customWidth="1"/>
    <col min="14554" max="14554" width="17.42578125" style="1" bestFit="1" customWidth="1"/>
    <col min="14555" max="14555" width="15.85546875" style="1" bestFit="1" customWidth="1"/>
    <col min="14556" max="14556" width="17.140625" style="1" bestFit="1" customWidth="1"/>
    <col min="14557" max="14557" width="15.85546875" style="1" bestFit="1" customWidth="1"/>
    <col min="14558" max="14558" width="23.85546875" style="1" bestFit="1" customWidth="1"/>
    <col min="14559" max="14559" width="35.28515625" style="1" customWidth="1"/>
    <col min="14560" max="14560" width="36" style="1" bestFit="1" customWidth="1"/>
    <col min="14561" max="14561" width="11.42578125" style="1" bestFit="1" customWidth="1"/>
    <col min="14562" max="14562" width="11.140625" style="1" bestFit="1" customWidth="1"/>
    <col min="14563" max="14563" width="15.85546875" style="1" customWidth="1"/>
    <col min="14564" max="14564" width="16.7109375" style="1" customWidth="1"/>
    <col min="14565" max="14565" width="12.140625" style="1" bestFit="1" customWidth="1"/>
    <col min="14566" max="14566" width="33.42578125" style="1" bestFit="1" customWidth="1"/>
    <col min="14567" max="14567" width="56.140625" style="1" bestFit="1" customWidth="1"/>
    <col min="14568" max="14568" width="10.85546875" style="1"/>
    <col min="14569" max="14569" width="41.42578125" style="1" customWidth="1"/>
    <col min="14570" max="14570" width="38.42578125" style="1" customWidth="1"/>
    <col min="14571" max="14805" width="10.85546875" style="1"/>
    <col min="14806" max="14806" width="2.85546875" style="1" customWidth="1"/>
    <col min="14807" max="14807" width="39.85546875" style="1" customWidth="1"/>
    <col min="14808" max="14808" width="35.28515625" style="1" bestFit="1" customWidth="1"/>
    <col min="14809" max="14809" width="17.85546875" style="1" bestFit="1" customWidth="1"/>
    <col min="14810" max="14810" width="17.42578125" style="1" bestFit="1" customWidth="1"/>
    <col min="14811" max="14811" width="15.85546875" style="1" bestFit="1" customWidth="1"/>
    <col min="14812" max="14812" width="17.140625" style="1" bestFit="1" customWidth="1"/>
    <col min="14813" max="14813" width="15.85546875" style="1" bestFit="1" customWidth="1"/>
    <col min="14814" max="14814" width="23.85546875" style="1" bestFit="1" customWidth="1"/>
    <col min="14815" max="14815" width="35.28515625" style="1" customWidth="1"/>
    <col min="14816" max="14816" width="36" style="1" bestFit="1" customWidth="1"/>
    <col min="14817" max="14817" width="11.42578125" style="1" bestFit="1" customWidth="1"/>
    <col min="14818" max="14818" width="11.140625" style="1" bestFit="1" customWidth="1"/>
    <col min="14819" max="14819" width="15.85546875" style="1" customWidth="1"/>
    <col min="14820" max="14820" width="16.7109375" style="1" customWidth="1"/>
    <col min="14821" max="14821" width="12.140625" style="1" bestFit="1" customWidth="1"/>
    <col min="14822" max="14822" width="33.42578125" style="1" bestFit="1" customWidth="1"/>
    <col min="14823" max="14823" width="56.140625" style="1" bestFit="1" customWidth="1"/>
    <col min="14824" max="14824" width="10.85546875" style="1"/>
    <col min="14825" max="14825" width="41.42578125" style="1" customWidth="1"/>
    <col min="14826" max="14826" width="38.42578125" style="1" customWidth="1"/>
    <col min="14827" max="15061" width="10.85546875" style="1"/>
    <col min="15062" max="15062" width="2.85546875" style="1" customWidth="1"/>
    <col min="15063" max="15063" width="39.85546875" style="1" customWidth="1"/>
    <col min="15064" max="15064" width="35.28515625" style="1" bestFit="1" customWidth="1"/>
    <col min="15065" max="15065" width="17.85546875" style="1" bestFit="1" customWidth="1"/>
    <col min="15066" max="15066" width="17.42578125" style="1" bestFit="1" customWidth="1"/>
    <col min="15067" max="15067" width="15.85546875" style="1" bestFit="1" customWidth="1"/>
    <col min="15068" max="15068" width="17.140625" style="1" bestFit="1" customWidth="1"/>
    <col min="15069" max="15069" width="15.85546875" style="1" bestFit="1" customWidth="1"/>
    <col min="15070" max="15070" width="23.85546875" style="1" bestFit="1" customWidth="1"/>
    <col min="15071" max="15071" width="35.28515625" style="1" customWidth="1"/>
    <col min="15072" max="15072" width="36" style="1" bestFit="1" customWidth="1"/>
    <col min="15073" max="15073" width="11.42578125" style="1" bestFit="1" customWidth="1"/>
    <col min="15074" max="15074" width="11.140625" style="1" bestFit="1" customWidth="1"/>
    <col min="15075" max="15075" width="15.85546875" style="1" customWidth="1"/>
    <col min="15076" max="15076" width="16.7109375" style="1" customWidth="1"/>
    <col min="15077" max="15077" width="12.140625" style="1" bestFit="1" customWidth="1"/>
    <col min="15078" max="15078" width="33.42578125" style="1" bestFit="1" customWidth="1"/>
    <col min="15079" max="15079" width="56.140625" style="1" bestFit="1" customWidth="1"/>
    <col min="15080" max="15080" width="10.85546875" style="1"/>
    <col min="15081" max="15081" width="41.42578125" style="1" customWidth="1"/>
    <col min="15082" max="15082" width="38.42578125" style="1" customWidth="1"/>
    <col min="15083" max="15317" width="10.85546875" style="1"/>
    <col min="15318" max="15318" width="2.85546875" style="1" customWidth="1"/>
    <col min="15319" max="15319" width="39.85546875" style="1" customWidth="1"/>
    <col min="15320" max="15320" width="35.28515625" style="1" bestFit="1" customWidth="1"/>
    <col min="15321" max="15321" width="17.85546875" style="1" bestFit="1" customWidth="1"/>
    <col min="15322" max="15322" width="17.42578125" style="1" bestFit="1" customWidth="1"/>
    <col min="15323" max="15323" width="15.85546875" style="1" bestFit="1" customWidth="1"/>
    <col min="15324" max="15324" width="17.140625" style="1" bestFit="1" customWidth="1"/>
    <col min="15325" max="15325" width="15.85546875" style="1" bestFit="1" customWidth="1"/>
    <col min="15326" max="15326" width="23.85546875" style="1" bestFit="1" customWidth="1"/>
    <col min="15327" max="15327" width="35.28515625" style="1" customWidth="1"/>
    <col min="15328" max="15328" width="36" style="1" bestFit="1" customWidth="1"/>
    <col min="15329" max="15329" width="11.42578125" style="1" bestFit="1" customWidth="1"/>
    <col min="15330" max="15330" width="11.140625" style="1" bestFit="1" customWidth="1"/>
    <col min="15331" max="15331" width="15.85546875" style="1" customWidth="1"/>
    <col min="15332" max="15332" width="16.7109375" style="1" customWidth="1"/>
    <col min="15333" max="15333" width="12.140625" style="1" bestFit="1" customWidth="1"/>
    <col min="15334" max="15334" width="33.42578125" style="1" bestFit="1" customWidth="1"/>
    <col min="15335" max="15335" width="56.140625" style="1" bestFit="1" customWidth="1"/>
    <col min="15336" max="15336" width="10.85546875" style="1"/>
    <col min="15337" max="15337" width="41.42578125" style="1" customWidth="1"/>
    <col min="15338" max="15338" width="38.42578125" style="1" customWidth="1"/>
    <col min="15339" max="15573" width="10.85546875" style="1"/>
    <col min="15574" max="15574" width="2.85546875" style="1" customWidth="1"/>
    <col min="15575" max="15575" width="39.85546875" style="1" customWidth="1"/>
    <col min="15576" max="15576" width="35.28515625" style="1" bestFit="1" customWidth="1"/>
    <col min="15577" max="15577" width="17.85546875" style="1" bestFit="1" customWidth="1"/>
    <col min="15578" max="15578" width="17.42578125" style="1" bestFit="1" customWidth="1"/>
    <col min="15579" max="15579" width="15.85546875" style="1" bestFit="1" customWidth="1"/>
    <col min="15580" max="15580" width="17.140625" style="1" bestFit="1" customWidth="1"/>
    <col min="15581" max="15581" width="15.85546875" style="1" bestFit="1" customWidth="1"/>
    <col min="15582" max="15582" width="23.85546875" style="1" bestFit="1" customWidth="1"/>
    <col min="15583" max="15583" width="35.28515625" style="1" customWidth="1"/>
    <col min="15584" max="15584" width="36" style="1" bestFit="1" customWidth="1"/>
    <col min="15585" max="15585" width="11.42578125" style="1" bestFit="1" customWidth="1"/>
    <col min="15586" max="15586" width="11.140625" style="1" bestFit="1" customWidth="1"/>
    <col min="15587" max="15587" width="15.85546875" style="1" customWidth="1"/>
    <col min="15588" max="15588" width="16.7109375" style="1" customWidth="1"/>
    <col min="15589" max="15589" width="12.140625" style="1" bestFit="1" customWidth="1"/>
    <col min="15590" max="15590" width="33.42578125" style="1" bestFit="1" customWidth="1"/>
    <col min="15591" max="15591" width="56.140625" style="1" bestFit="1" customWidth="1"/>
    <col min="15592" max="15592" width="10.85546875" style="1"/>
    <col min="15593" max="15593" width="41.42578125" style="1" customWidth="1"/>
    <col min="15594" max="15594" width="38.42578125" style="1" customWidth="1"/>
    <col min="15595" max="15829" width="10.85546875" style="1"/>
    <col min="15830" max="15830" width="2.85546875" style="1" customWidth="1"/>
    <col min="15831" max="15831" width="39.85546875" style="1" customWidth="1"/>
    <col min="15832" max="15832" width="35.28515625" style="1" bestFit="1" customWidth="1"/>
    <col min="15833" max="15833" width="17.85546875" style="1" bestFit="1" customWidth="1"/>
    <col min="15834" max="15834" width="17.42578125" style="1" bestFit="1" customWidth="1"/>
    <col min="15835" max="15835" width="15.85546875" style="1" bestFit="1" customWidth="1"/>
    <col min="15836" max="15836" width="17.140625" style="1" bestFit="1" customWidth="1"/>
    <col min="15837" max="15837" width="15.85546875" style="1" bestFit="1" customWidth="1"/>
    <col min="15838" max="15838" width="23.85546875" style="1" bestFit="1" customWidth="1"/>
    <col min="15839" max="15839" width="35.28515625" style="1" customWidth="1"/>
    <col min="15840" max="15840" width="36" style="1" bestFit="1" customWidth="1"/>
    <col min="15841" max="15841" width="11.42578125" style="1" bestFit="1" customWidth="1"/>
    <col min="15842" max="15842" width="11.140625" style="1" bestFit="1" customWidth="1"/>
    <col min="15843" max="15843" width="15.85546875" style="1" customWidth="1"/>
    <col min="15844" max="15844" width="16.7109375" style="1" customWidth="1"/>
    <col min="15845" max="15845" width="12.140625" style="1" bestFit="1" customWidth="1"/>
    <col min="15846" max="15846" width="33.42578125" style="1" bestFit="1" customWidth="1"/>
    <col min="15847" max="15847" width="56.140625" style="1" bestFit="1" customWidth="1"/>
    <col min="15848" max="15848" width="10.85546875" style="1"/>
    <col min="15849" max="15849" width="41.42578125" style="1" customWidth="1"/>
    <col min="15850" max="15850" width="38.42578125" style="1" customWidth="1"/>
    <col min="15851" max="16085" width="10.85546875" style="1"/>
    <col min="16086" max="16086" width="2.85546875" style="1" customWidth="1"/>
    <col min="16087" max="16087" width="39.85546875" style="1" customWidth="1"/>
    <col min="16088" max="16088" width="35.28515625" style="1" bestFit="1" customWidth="1"/>
    <col min="16089" max="16089" width="17.85546875" style="1" bestFit="1" customWidth="1"/>
    <col min="16090" max="16090" width="17.42578125" style="1" bestFit="1" customWidth="1"/>
    <col min="16091" max="16091" width="15.85546875" style="1" bestFit="1" customWidth="1"/>
    <col min="16092" max="16092" width="17.140625" style="1" bestFit="1" customWidth="1"/>
    <col min="16093" max="16093" width="15.85546875" style="1" bestFit="1" customWidth="1"/>
    <col min="16094" max="16094" width="23.85546875" style="1" bestFit="1" customWidth="1"/>
    <col min="16095" max="16095" width="35.28515625" style="1" customWidth="1"/>
    <col min="16096" max="16096" width="36" style="1" bestFit="1" customWidth="1"/>
    <col min="16097" max="16097" width="11.42578125" style="1" bestFit="1" customWidth="1"/>
    <col min="16098" max="16098" width="11.140625" style="1" bestFit="1" customWidth="1"/>
    <col min="16099" max="16099" width="15.85546875" style="1" customWidth="1"/>
    <col min="16100" max="16100" width="16.7109375" style="1" customWidth="1"/>
    <col min="16101" max="16101" width="12.140625" style="1" bestFit="1" customWidth="1"/>
    <col min="16102" max="16102" width="33.42578125" style="1" bestFit="1" customWidth="1"/>
    <col min="16103" max="16103" width="56.140625" style="1" bestFit="1" customWidth="1"/>
    <col min="16104" max="16104" width="10.85546875" style="1"/>
    <col min="16105" max="16105" width="41.42578125" style="1" customWidth="1"/>
    <col min="16106" max="16106" width="38.42578125" style="1" customWidth="1"/>
    <col min="16107" max="16340" width="10.85546875" style="1"/>
    <col min="16341" max="16384" width="10.85546875" style="1" customWidth="1"/>
  </cols>
  <sheetData>
    <row r="1" spans="1:122" ht="15" customHeight="1" thickTop="1" thickBot="1">
      <c r="A1" s="114" t="s">
        <v>1</v>
      </c>
      <c r="B1" s="114" t="s">
        <v>111</v>
      </c>
      <c r="C1" s="115" t="s">
        <v>103</v>
      </c>
      <c r="D1" s="115" t="s">
        <v>3</v>
      </c>
      <c r="E1" s="120" t="s">
        <v>104</v>
      </c>
      <c r="F1" s="122" t="s">
        <v>0</v>
      </c>
      <c r="G1" s="117" t="s">
        <v>126</v>
      </c>
      <c r="H1" s="118" t="s">
        <v>107</v>
      </c>
      <c r="I1" s="124" t="s">
        <v>102</v>
      </c>
      <c r="J1" s="82"/>
      <c r="K1" s="118" t="s">
        <v>108</v>
      </c>
      <c r="L1" s="124" t="s">
        <v>102</v>
      </c>
      <c r="M1" s="84"/>
      <c r="N1" s="87"/>
    </row>
    <row r="2" spans="1:122" s="2" customFormat="1" ht="29.25" customHeight="1" thickTop="1" thickBot="1">
      <c r="A2" s="115" t="s">
        <v>1</v>
      </c>
      <c r="B2" s="114"/>
      <c r="C2" s="116"/>
      <c r="D2" s="116"/>
      <c r="E2" s="121"/>
      <c r="F2" s="123"/>
      <c r="G2" s="117"/>
      <c r="H2" s="119"/>
      <c r="I2" s="125"/>
      <c r="J2" s="83" t="s">
        <v>106</v>
      </c>
      <c r="K2" s="119"/>
      <c r="L2" s="125"/>
      <c r="M2" s="83" t="s">
        <v>109</v>
      </c>
      <c r="N2" s="111" t="s">
        <v>110</v>
      </c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</row>
    <row r="3" spans="1:122" s="2" customFormat="1" ht="42.75" customHeight="1" thickTop="1">
      <c r="A3" s="70" t="s">
        <v>9</v>
      </c>
      <c r="B3" s="22" t="s">
        <v>112</v>
      </c>
      <c r="C3" s="24" t="s">
        <v>2</v>
      </c>
      <c r="D3" s="24" t="s">
        <v>4</v>
      </c>
      <c r="E3" s="24" t="s">
        <v>27</v>
      </c>
      <c r="F3" s="27"/>
      <c r="G3" s="25">
        <v>43112</v>
      </c>
      <c r="H3" s="26">
        <v>17500</v>
      </c>
      <c r="I3" s="85">
        <f t="shared" ref="I3:I36" si="0">H3*7%</f>
        <v>1225.0000000000002</v>
      </c>
      <c r="J3" s="85">
        <f t="shared" ref="J3:J36" si="1">H3+I3</f>
        <v>18725</v>
      </c>
      <c r="K3" s="26">
        <f t="shared" ref="K3:K36" si="2">H3</f>
        <v>17500</v>
      </c>
      <c r="L3" s="85">
        <f t="shared" ref="L3:L36" si="3">K3*7%</f>
        <v>1225.0000000000002</v>
      </c>
      <c r="M3" s="85">
        <f t="shared" ref="M3:M36" si="4">K3+L3</f>
        <v>18725</v>
      </c>
      <c r="N3" s="108" t="s">
        <v>139</v>
      </c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41"/>
      <c r="BW3" s="41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</row>
    <row r="4" spans="1:122" s="2" customFormat="1" ht="42.75" customHeight="1">
      <c r="A4" s="70" t="s">
        <v>10</v>
      </c>
      <c r="B4" s="22" t="s">
        <v>24</v>
      </c>
      <c r="C4" s="24" t="s">
        <v>2</v>
      </c>
      <c r="D4" s="24" t="s">
        <v>4</v>
      </c>
      <c r="E4" s="24" t="s">
        <v>28</v>
      </c>
      <c r="F4" s="27" t="s">
        <v>140</v>
      </c>
      <c r="G4" s="25">
        <v>43161</v>
      </c>
      <c r="H4" s="26">
        <v>6472</v>
      </c>
      <c r="I4" s="85">
        <f t="shared" si="0"/>
        <v>453.04</v>
      </c>
      <c r="J4" s="85">
        <f t="shared" si="1"/>
        <v>6925.04</v>
      </c>
      <c r="K4" s="26">
        <f t="shared" si="2"/>
        <v>6472</v>
      </c>
      <c r="L4" s="85">
        <f t="shared" si="3"/>
        <v>453.04</v>
      </c>
      <c r="M4" s="85">
        <f t="shared" si="4"/>
        <v>6925.04</v>
      </c>
      <c r="N4" s="98">
        <v>3</v>
      </c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</row>
    <row r="5" spans="1:122" s="2" customFormat="1" ht="42.75" customHeight="1">
      <c r="A5" s="70" t="s">
        <v>11</v>
      </c>
      <c r="B5" s="22" t="s">
        <v>25</v>
      </c>
      <c r="C5" s="24" t="s">
        <v>2</v>
      </c>
      <c r="D5" s="24" t="s">
        <v>4</v>
      </c>
      <c r="E5" s="24" t="s">
        <v>28</v>
      </c>
      <c r="F5" s="27" t="s">
        <v>140</v>
      </c>
      <c r="G5" s="25">
        <v>43161</v>
      </c>
      <c r="H5" s="26">
        <v>9950</v>
      </c>
      <c r="I5" s="85">
        <f t="shared" si="0"/>
        <v>696.50000000000011</v>
      </c>
      <c r="J5" s="85">
        <f t="shared" si="1"/>
        <v>10646.5</v>
      </c>
      <c r="K5" s="26">
        <f t="shared" si="2"/>
        <v>9950</v>
      </c>
      <c r="L5" s="85">
        <f t="shared" si="3"/>
        <v>696.50000000000011</v>
      </c>
      <c r="M5" s="85">
        <f t="shared" si="4"/>
        <v>10646.5</v>
      </c>
      <c r="N5" s="98">
        <v>3</v>
      </c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</row>
    <row r="6" spans="1:122" s="2" customFormat="1" ht="42.75" customHeight="1">
      <c r="A6" s="70" t="s">
        <v>12</v>
      </c>
      <c r="B6" s="22" t="s">
        <v>26</v>
      </c>
      <c r="C6" s="24" t="s">
        <v>2</v>
      </c>
      <c r="D6" s="24" t="s">
        <v>4</v>
      </c>
      <c r="E6" s="24" t="s">
        <v>29</v>
      </c>
      <c r="F6" s="27" t="s">
        <v>5</v>
      </c>
      <c r="G6" s="25">
        <v>43180</v>
      </c>
      <c r="H6" s="26">
        <v>14999</v>
      </c>
      <c r="I6" s="85">
        <f t="shared" si="0"/>
        <v>1049.93</v>
      </c>
      <c r="J6" s="85">
        <f t="shared" si="1"/>
        <v>16048.93</v>
      </c>
      <c r="K6" s="26">
        <f t="shared" si="2"/>
        <v>14999</v>
      </c>
      <c r="L6" s="85">
        <f t="shared" si="3"/>
        <v>1049.93</v>
      </c>
      <c r="M6" s="85">
        <f t="shared" si="4"/>
        <v>16048.93</v>
      </c>
      <c r="N6" s="98">
        <v>10</v>
      </c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</row>
    <row r="7" spans="1:122" s="2" customFormat="1" ht="42.75" customHeight="1">
      <c r="A7" s="70" t="s">
        <v>13</v>
      </c>
      <c r="B7" s="22" t="s">
        <v>67</v>
      </c>
      <c r="C7" s="24" t="s">
        <v>2</v>
      </c>
      <c r="D7" s="24" t="s">
        <v>4</v>
      </c>
      <c r="E7" s="24" t="s">
        <v>86</v>
      </c>
      <c r="F7" s="67" t="s">
        <v>137</v>
      </c>
      <c r="G7" s="25">
        <v>43186</v>
      </c>
      <c r="H7" s="26">
        <v>6955</v>
      </c>
      <c r="I7" s="85">
        <f t="shared" si="0"/>
        <v>486.85</v>
      </c>
      <c r="J7" s="85">
        <f t="shared" si="1"/>
        <v>7441.85</v>
      </c>
      <c r="K7" s="26">
        <f t="shared" si="2"/>
        <v>6955</v>
      </c>
      <c r="L7" s="85">
        <f t="shared" si="3"/>
        <v>486.85</v>
      </c>
      <c r="M7" s="85">
        <f t="shared" si="4"/>
        <v>7441.85</v>
      </c>
      <c r="N7" s="108" t="s">
        <v>138</v>
      </c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</row>
    <row r="8" spans="1:122" s="95" customFormat="1" ht="42.75" customHeight="1">
      <c r="A8" s="96" t="s">
        <v>14</v>
      </c>
      <c r="B8" s="99" t="s">
        <v>37</v>
      </c>
      <c r="C8" s="24" t="s">
        <v>2</v>
      </c>
      <c r="D8" s="24" t="s">
        <v>4</v>
      </c>
      <c r="E8" s="24" t="s">
        <v>22</v>
      </c>
      <c r="F8" s="94"/>
      <c r="G8" s="25">
        <v>43206</v>
      </c>
      <c r="H8" s="26">
        <v>5000</v>
      </c>
      <c r="I8" s="85">
        <f t="shared" si="0"/>
        <v>350.00000000000006</v>
      </c>
      <c r="J8" s="85">
        <f t="shared" si="1"/>
        <v>5350</v>
      </c>
      <c r="K8" s="26">
        <f t="shared" si="2"/>
        <v>5000</v>
      </c>
      <c r="L8" s="85">
        <f t="shared" si="3"/>
        <v>350.00000000000006</v>
      </c>
      <c r="M8" s="85">
        <f t="shared" si="4"/>
        <v>5350</v>
      </c>
      <c r="N8" s="108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3"/>
      <c r="BR8" s="103"/>
      <c r="BS8" s="103"/>
      <c r="BT8" s="103"/>
      <c r="BU8" s="103"/>
      <c r="BV8" s="100"/>
    </row>
    <row r="9" spans="1:122" s="2" customFormat="1" ht="42.75" customHeight="1">
      <c r="A9" s="70" t="s">
        <v>15</v>
      </c>
      <c r="B9" s="22" t="s">
        <v>113</v>
      </c>
      <c r="C9" s="24" t="s">
        <v>2</v>
      </c>
      <c r="D9" s="24" t="s">
        <v>4</v>
      </c>
      <c r="E9" s="24" t="s">
        <v>29</v>
      </c>
      <c r="F9" s="27" t="s">
        <v>33</v>
      </c>
      <c r="G9" s="25">
        <v>43224</v>
      </c>
      <c r="H9" s="26">
        <v>5940</v>
      </c>
      <c r="I9" s="85">
        <f t="shared" si="0"/>
        <v>415.8</v>
      </c>
      <c r="J9" s="85">
        <f t="shared" si="1"/>
        <v>6355.8</v>
      </c>
      <c r="K9" s="26">
        <f t="shared" si="2"/>
        <v>5940</v>
      </c>
      <c r="L9" s="85">
        <f t="shared" si="3"/>
        <v>415.8</v>
      </c>
      <c r="M9" s="85">
        <f t="shared" si="4"/>
        <v>6355.8</v>
      </c>
      <c r="N9" s="98">
        <v>1</v>
      </c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</row>
    <row r="10" spans="1:122" s="2" customFormat="1" ht="42.75" customHeight="1">
      <c r="A10" s="70" t="s">
        <v>16</v>
      </c>
      <c r="B10" s="22" t="s">
        <v>114</v>
      </c>
      <c r="C10" s="24" t="s">
        <v>2</v>
      </c>
      <c r="D10" s="24" t="s">
        <v>4</v>
      </c>
      <c r="E10" s="24" t="s">
        <v>29</v>
      </c>
      <c r="F10" s="27" t="s">
        <v>34</v>
      </c>
      <c r="G10" s="25">
        <v>43228</v>
      </c>
      <c r="H10" s="26">
        <v>450</v>
      </c>
      <c r="I10" s="85">
        <f t="shared" si="0"/>
        <v>31.500000000000004</v>
      </c>
      <c r="J10" s="85">
        <f t="shared" si="1"/>
        <v>481.5</v>
      </c>
      <c r="K10" s="26">
        <f t="shared" si="2"/>
        <v>450</v>
      </c>
      <c r="L10" s="85">
        <f t="shared" si="3"/>
        <v>31.500000000000004</v>
      </c>
      <c r="M10" s="85">
        <f t="shared" si="4"/>
        <v>481.5</v>
      </c>
      <c r="N10" s="98">
        <v>1</v>
      </c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</row>
    <row r="11" spans="1:122" s="2" customFormat="1" ht="42.75" customHeight="1">
      <c r="A11" s="70" t="s">
        <v>19</v>
      </c>
      <c r="B11" s="22" t="s">
        <v>23</v>
      </c>
      <c r="C11" s="24" t="s">
        <v>2</v>
      </c>
      <c r="D11" s="24" t="s">
        <v>4</v>
      </c>
      <c r="E11" s="24" t="s">
        <v>22</v>
      </c>
      <c r="F11" s="27"/>
      <c r="G11" s="25">
        <v>43231</v>
      </c>
      <c r="H11" s="26">
        <v>5000</v>
      </c>
      <c r="I11" s="85">
        <f t="shared" si="0"/>
        <v>350.00000000000006</v>
      </c>
      <c r="J11" s="85">
        <f t="shared" si="1"/>
        <v>5350</v>
      </c>
      <c r="K11" s="26">
        <f t="shared" si="2"/>
        <v>5000</v>
      </c>
      <c r="L11" s="85">
        <f t="shared" si="3"/>
        <v>350.00000000000006</v>
      </c>
      <c r="M11" s="85">
        <f t="shared" si="4"/>
        <v>5350</v>
      </c>
      <c r="N11" s="98">
        <v>5</v>
      </c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</row>
    <row r="12" spans="1:122" s="41" customFormat="1" ht="42.75" customHeight="1">
      <c r="A12" s="70" t="s">
        <v>20</v>
      </c>
      <c r="B12" s="37" t="s">
        <v>36</v>
      </c>
      <c r="C12" s="38" t="s">
        <v>2</v>
      </c>
      <c r="D12" s="38" t="s">
        <v>4</v>
      </c>
      <c r="E12" s="39" t="s">
        <v>31</v>
      </c>
      <c r="F12" s="40" t="s">
        <v>32</v>
      </c>
      <c r="G12" s="42">
        <v>43242</v>
      </c>
      <c r="H12" s="81">
        <v>3670</v>
      </c>
      <c r="I12" s="85">
        <f t="shared" si="0"/>
        <v>256.90000000000003</v>
      </c>
      <c r="J12" s="85">
        <f t="shared" si="1"/>
        <v>3926.9</v>
      </c>
      <c r="K12" s="26">
        <f t="shared" si="2"/>
        <v>3670</v>
      </c>
      <c r="L12" s="85">
        <f t="shared" si="3"/>
        <v>256.90000000000003</v>
      </c>
      <c r="M12" s="85">
        <f t="shared" si="4"/>
        <v>3926.9</v>
      </c>
      <c r="N12" s="98">
        <v>7</v>
      </c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</row>
    <row r="13" spans="1:122" s="41" customFormat="1" ht="42.75" customHeight="1">
      <c r="A13" s="70" t="s">
        <v>30</v>
      </c>
      <c r="B13" s="37" t="s">
        <v>115</v>
      </c>
      <c r="C13" s="38" t="s">
        <v>2</v>
      </c>
      <c r="D13" s="38" t="s">
        <v>4</v>
      </c>
      <c r="E13" s="39" t="s">
        <v>35</v>
      </c>
      <c r="F13" s="40"/>
      <c r="G13" s="42">
        <v>43242</v>
      </c>
      <c r="H13" s="81">
        <v>14950</v>
      </c>
      <c r="I13" s="85">
        <f t="shared" si="0"/>
        <v>1046.5</v>
      </c>
      <c r="J13" s="85">
        <f t="shared" si="1"/>
        <v>15996.5</v>
      </c>
      <c r="K13" s="26">
        <f t="shared" si="2"/>
        <v>14950</v>
      </c>
      <c r="L13" s="85">
        <f t="shared" si="3"/>
        <v>1046.5</v>
      </c>
      <c r="M13" s="85">
        <f t="shared" si="4"/>
        <v>15996.5</v>
      </c>
      <c r="N13" s="98">
        <v>5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</row>
    <row r="14" spans="1:122" s="41" customFormat="1" ht="42.75" customHeight="1">
      <c r="A14" s="71" t="s">
        <v>65</v>
      </c>
      <c r="B14" s="46" t="s">
        <v>116</v>
      </c>
      <c r="C14" s="38" t="s">
        <v>2</v>
      </c>
      <c r="D14" s="38" t="s">
        <v>4</v>
      </c>
      <c r="E14" s="39" t="s">
        <v>38</v>
      </c>
      <c r="F14" s="40" t="s">
        <v>39</v>
      </c>
      <c r="G14" s="42">
        <v>43251</v>
      </c>
      <c r="H14" s="81">
        <v>1680</v>
      </c>
      <c r="I14" s="85">
        <f t="shared" si="0"/>
        <v>117.60000000000001</v>
      </c>
      <c r="J14" s="85">
        <f t="shared" si="1"/>
        <v>1797.6</v>
      </c>
      <c r="K14" s="26">
        <f t="shared" si="2"/>
        <v>1680</v>
      </c>
      <c r="L14" s="85">
        <f t="shared" si="3"/>
        <v>117.60000000000001</v>
      </c>
      <c r="M14" s="85">
        <f t="shared" si="4"/>
        <v>1797.6</v>
      </c>
      <c r="N14" s="36" t="s">
        <v>41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</row>
    <row r="15" spans="1:122" s="41" customFormat="1" ht="42.75" customHeight="1">
      <c r="A15" s="72" t="s">
        <v>66</v>
      </c>
      <c r="B15" s="109" t="s">
        <v>117</v>
      </c>
      <c r="C15" s="110" t="s">
        <v>2</v>
      </c>
      <c r="D15" s="110" t="s">
        <v>4</v>
      </c>
      <c r="E15" s="44" t="s">
        <v>38</v>
      </c>
      <c r="F15" s="47" t="s">
        <v>42</v>
      </c>
      <c r="G15" s="42">
        <v>43251</v>
      </c>
      <c r="H15" s="81">
        <v>2240</v>
      </c>
      <c r="I15" s="85">
        <f t="shared" si="0"/>
        <v>156.80000000000001</v>
      </c>
      <c r="J15" s="85">
        <f t="shared" si="1"/>
        <v>2396.8000000000002</v>
      </c>
      <c r="K15" s="26">
        <f t="shared" si="2"/>
        <v>2240</v>
      </c>
      <c r="L15" s="85">
        <f t="shared" si="3"/>
        <v>156.80000000000001</v>
      </c>
      <c r="M15" s="85">
        <f t="shared" si="4"/>
        <v>2396.8000000000002</v>
      </c>
      <c r="N15" s="98">
        <v>5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</row>
    <row r="16" spans="1:122" s="43" customFormat="1" ht="42.75" customHeight="1">
      <c r="A16" s="72" t="s">
        <v>44</v>
      </c>
      <c r="B16" s="48" t="s">
        <v>118</v>
      </c>
      <c r="C16" s="38" t="s">
        <v>2</v>
      </c>
      <c r="D16" s="38" t="s">
        <v>4</v>
      </c>
      <c r="E16" s="39" t="s">
        <v>47</v>
      </c>
      <c r="F16" s="40" t="s">
        <v>48</v>
      </c>
      <c r="G16" s="42">
        <v>43255</v>
      </c>
      <c r="H16" s="81">
        <v>1765.25</v>
      </c>
      <c r="I16" s="85">
        <f t="shared" si="0"/>
        <v>123.56750000000001</v>
      </c>
      <c r="J16" s="85">
        <f t="shared" si="1"/>
        <v>1888.8175000000001</v>
      </c>
      <c r="K16" s="26">
        <f t="shared" si="2"/>
        <v>1765.25</v>
      </c>
      <c r="L16" s="85">
        <f t="shared" si="3"/>
        <v>123.56750000000001</v>
      </c>
      <c r="M16" s="85">
        <f t="shared" si="4"/>
        <v>1888.8175000000001</v>
      </c>
      <c r="N16" s="107" t="s">
        <v>135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</row>
    <row r="17" spans="1:122" s="43" customFormat="1" ht="42.75" customHeight="1">
      <c r="A17" s="72" t="s">
        <v>43</v>
      </c>
      <c r="B17" s="49" t="s">
        <v>59</v>
      </c>
      <c r="C17" s="38" t="s">
        <v>8</v>
      </c>
      <c r="D17" s="38" t="s">
        <v>46</v>
      </c>
      <c r="E17" s="44" t="s">
        <v>17</v>
      </c>
      <c r="F17" s="47" t="s">
        <v>18</v>
      </c>
      <c r="G17" s="45">
        <v>43262</v>
      </c>
      <c r="H17" s="81">
        <v>9909.15</v>
      </c>
      <c r="I17" s="85">
        <f t="shared" si="0"/>
        <v>693.64050000000009</v>
      </c>
      <c r="J17" s="85">
        <f t="shared" si="1"/>
        <v>10602.790499999999</v>
      </c>
      <c r="K17" s="26">
        <f t="shared" si="2"/>
        <v>9909.15</v>
      </c>
      <c r="L17" s="85">
        <f t="shared" si="3"/>
        <v>693.64050000000009</v>
      </c>
      <c r="M17" s="85">
        <f t="shared" si="4"/>
        <v>10602.790499999999</v>
      </c>
      <c r="N17" s="107" t="s">
        <v>136</v>
      </c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</row>
    <row r="18" spans="1:122" s="43" customFormat="1" ht="42.75" customHeight="1">
      <c r="A18" s="72" t="s">
        <v>49</v>
      </c>
      <c r="B18" s="50" t="s">
        <v>53</v>
      </c>
      <c r="C18" s="38" t="s">
        <v>2</v>
      </c>
      <c r="D18" s="38" t="s">
        <v>4</v>
      </c>
      <c r="E18" s="44" t="s">
        <v>45</v>
      </c>
      <c r="F18" s="47" t="s">
        <v>55</v>
      </c>
      <c r="G18" s="45">
        <v>43262</v>
      </c>
      <c r="H18" s="81">
        <v>2988</v>
      </c>
      <c r="I18" s="85">
        <f t="shared" si="0"/>
        <v>209.16000000000003</v>
      </c>
      <c r="J18" s="85">
        <f t="shared" si="1"/>
        <v>3197.16</v>
      </c>
      <c r="K18" s="26">
        <f t="shared" si="2"/>
        <v>2988</v>
      </c>
      <c r="L18" s="85">
        <f t="shared" si="3"/>
        <v>209.16000000000003</v>
      </c>
      <c r="M18" s="85">
        <f t="shared" si="4"/>
        <v>3197.16</v>
      </c>
      <c r="N18" s="98">
        <v>37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</row>
    <row r="19" spans="1:122" s="43" customFormat="1" ht="42.75" customHeight="1">
      <c r="A19" s="72" t="s">
        <v>50</v>
      </c>
      <c r="B19" s="50" t="s">
        <v>54</v>
      </c>
      <c r="C19" s="38" t="s">
        <v>2</v>
      </c>
      <c r="D19" s="38" t="s">
        <v>4</v>
      </c>
      <c r="E19" s="44" t="s">
        <v>45</v>
      </c>
      <c r="F19" s="47" t="s">
        <v>55</v>
      </c>
      <c r="G19" s="45">
        <v>43262</v>
      </c>
      <c r="H19" s="81">
        <v>2988</v>
      </c>
      <c r="I19" s="85">
        <f t="shared" si="0"/>
        <v>209.16000000000003</v>
      </c>
      <c r="J19" s="85">
        <f t="shared" si="1"/>
        <v>3197.16</v>
      </c>
      <c r="K19" s="26">
        <f t="shared" si="2"/>
        <v>2988</v>
      </c>
      <c r="L19" s="85">
        <f t="shared" si="3"/>
        <v>209.16000000000003</v>
      </c>
      <c r="M19" s="85">
        <f t="shared" si="4"/>
        <v>3197.16</v>
      </c>
      <c r="N19" s="98">
        <v>37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</row>
    <row r="20" spans="1:122" s="52" customFormat="1" ht="42.75" customHeight="1">
      <c r="A20" s="73" t="s">
        <v>51</v>
      </c>
      <c r="B20" s="86" t="s">
        <v>119</v>
      </c>
      <c r="C20" s="38" t="s">
        <v>2</v>
      </c>
      <c r="D20" s="38" t="s">
        <v>4</v>
      </c>
      <c r="E20" s="44" t="s">
        <v>57</v>
      </c>
      <c r="F20" s="47" t="s">
        <v>58</v>
      </c>
      <c r="G20" s="45">
        <v>43266</v>
      </c>
      <c r="H20" s="81">
        <v>2340</v>
      </c>
      <c r="I20" s="85">
        <f t="shared" si="0"/>
        <v>163.80000000000001</v>
      </c>
      <c r="J20" s="85">
        <f t="shared" si="1"/>
        <v>2503.8000000000002</v>
      </c>
      <c r="K20" s="81">
        <v>2340</v>
      </c>
      <c r="L20" s="85">
        <f t="shared" si="3"/>
        <v>163.80000000000001</v>
      </c>
      <c r="M20" s="85">
        <f t="shared" si="4"/>
        <v>2503.8000000000002</v>
      </c>
      <c r="N20" s="108" t="s">
        <v>40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</row>
    <row r="21" spans="1:122" s="52" customFormat="1" ht="62.1" customHeight="1">
      <c r="A21" s="72" t="s">
        <v>52</v>
      </c>
      <c r="B21" s="51" t="s">
        <v>120</v>
      </c>
      <c r="C21" s="38" t="s">
        <v>8</v>
      </c>
      <c r="D21" s="38" t="s">
        <v>46</v>
      </c>
      <c r="E21" s="38" t="s">
        <v>17</v>
      </c>
      <c r="F21" s="53" t="s">
        <v>18</v>
      </c>
      <c r="G21" s="54">
        <v>43298</v>
      </c>
      <c r="H21" s="55">
        <v>795.7</v>
      </c>
      <c r="I21" s="85">
        <f t="shared" si="0"/>
        <v>55.699000000000005</v>
      </c>
      <c r="J21" s="85">
        <f t="shared" si="1"/>
        <v>851.399</v>
      </c>
      <c r="K21" s="26">
        <f t="shared" si="2"/>
        <v>795.7</v>
      </c>
      <c r="L21" s="85">
        <f t="shared" si="3"/>
        <v>55.699000000000005</v>
      </c>
      <c r="M21" s="85">
        <f t="shared" si="4"/>
        <v>851.399</v>
      </c>
      <c r="N21" s="107" t="s">
        <v>135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</row>
    <row r="22" spans="1:122" s="2" customFormat="1" ht="42.75" customHeight="1">
      <c r="A22" s="72" t="s">
        <v>56</v>
      </c>
      <c r="B22" s="56" t="s">
        <v>63</v>
      </c>
      <c r="C22" s="38" t="s">
        <v>2</v>
      </c>
      <c r="D22" s="38" t="s">
        <v>4</v>
      </c>
      <c r="E22" s="39" t="s">
        <v>61</v>
      </c>
      <c r="F22" s="53" t="s">
        <v>62</v>
      </c>
      <c r="G22" s="54">
        <v>43311</v>
      </c>
      <c r="H22" s="55">
        <v>14250</v>
      </c>
      <c r="I22" s="85"/>
      <c r="J22" s="85"/>
      <c r="K22" s="26">
        <f t="shared" si="2"/>
        <v>14250</v>
      </c>
      <c r="L22" s="85"/>
      <c r="M22" s="85"/>
      <c r="N22" s="98">
        <v>7</v>
      </c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</row>
    <row r="23" spans="1:122" s="62" customFormat="1" ht="42.75" customHeight="1">
      <c r="A23" s="97" t="s">
        <v>71</v>
      </c>
      <c r="B23" s="51" t="s">
        <v>84</v>
      </c>
      <c r="C23" s="38" t="s">
        <v>2</v>
      </c>
      <c r="D23" s="38" t="s">
        <v>4</v>
      </c>
      <c r="E23" s="58" t="s">
        <v>60</v>
      </c>
      <c r="F23" s="58" t="s">
        <v>64</v>
      </c>
      <c r="G23" s="59">
        <v>43313</v>
      </c>
      <c r="H23" s="60">
        <v>276</v>
      </c>
      <c r="I23" s="85">
        <f t="shared" si="0"/>
        <v>19.32</v>
      </c>
      <c r="J23" s="85">
        <f t="shared" si="1"/>
        <v>295.32</v>
      </c>
      <c r="K23" s="26">
        <v>300</v>
      </c>
      <c r="L23" s="85">
        <f t="shared" si="3"/>
        <v>21.000000000000004</v>
      </c>
      <c r="M23" s="85">
        <v>276</v>
      </c>
      <c r="N23" s="107" t="s">
        <v>135</v>
      </c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</row>
    <row r="24" spans="1:122" s="62" customFormat="1" ht="45.75" customHeight="1">
      <c r="A24" s="76" t="s">
        <v>96</v>
      </c>
      <c r="B24" s="78" t="s">
        <v>94</v>
      </c>
      <c r="C24" s="38" t="s">
        <v>8</v>
      </c>
      <c r="D24" s="24" t="s">
        <v>46</v>
      </c>
      <c r="E24" s="38" t="s">
        <v>17</v>
      </c>
      <c r="F24" s="58" t="s">
        <v>18</v>
      </c>
      <c r="G24" s="59">
        <v>43265</v>
      </c>
      <c r="H24" s="61">
        <v>7287.43</v>
      </c>
      <c r="I24" s="85">
        <f t="shared" si="0"/>
        <v>510.12010000000009</v>
      </c>
      <c r="J24" s="85">
        <f t="shared" si="1"/>
        <v>7797.5501000000004</v>
      </c>
      <c r="K24" s="26">
        <f t="shared" si="2"/>
        <v>7287.43</v>
      </c>
      <c r="L24" s="85">
        <f t="shared" si="3"/>
        <v>510.12010000000009</v>
      </c>
      <c r="M24" s="85">
        <f t="shared" si="4"/>
        <v>7797.5501000000004</v>
      </c>
      <c r="N24" s="107" t="s">
        <v>135</v>
      </c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</row>
    <row r="25" spans="1:122" s="62" customFormat="1" ht="42" customHeight="1">
      <c r="A25" s="76" t="s">
        <v>123</v>
      </c>
      <c r="B25" s="64" t="s">
        <v>122</v>
      </c>
      <c r="C25" s="38" t="s">
        <v>121</v>
      </c>
      <c r="D25" s="24" t="s">
        <v>4</v>
      </c>
      <c r="E25" s="57" t="s">
        <v>89</v>
      </c>
      <c r="F25" s="58" t="s">
        <v>90</v>
      </c>
      <c r="G25" s="59">
        <v>43262</v>
      </c>
      <c r="H25" s="61">
        <v>1600</v>
      </c>
      <c r="I25" s="85">
        <f t="shared" si="0"/>
        <v>112.00000000000001</v>
      </c>
      <c r="J25" s="85">
        <v>1472</v>
      </c>
      <c r="K25" s="26">
        <f t="shared" si="2"/>
        <v>1600</v>
      </c>
      <c r="L25" s="85">
        <f t="shared" si="3"/>
        <v>112.00000000000001</v>
      </c>
      <c r="M25" s="85">
        <v>1472</v>
      </c>
      <c r="N25" s="107" t="s">
        <v>135</v>
      </c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105"/>
    </row>
    <row r="26" spans="1:122" s="62" customFormat="1" ht="42" customHeight="1">
      <c r="A26" s="76" t="s">
        <v>97</v>
      </c>
      <c r="B26" s="64" t="s">
        <v>93</v>
      </c>
      <c r="C26" s="38" t="s">
        <v>2</v>
      </c>
      <c r="D26" s="24" t="s">
        <v>4</v>
      </c>
      <c r="E26" s="77" t="s">
        <v>91</v>
      </c>
      <c r="F26" s="58" t="s">
        <v>92</v>
      </c>
      <c r="G26" s="59">
        <v>43271</v>
      </c>
      <c r="H26" s="61">
        <v>3000</v>
      </c>
      <c r="I26" s="85">
        <f t="shared" si="0"/>
        <v>210.00000000000003</v>
      </c>
      <c r="J26" s="85">
        <f t="shared" si="1"/>
        <v>3210</v>
      </c>
      <c r="K26" s="26">
        <f t="shared" si="2"/>
        <v>3000</v>
      </c>
      <c r="L26" s="85">
        <f t="shared" si="3"/>
        <v>210.00000000000003</v>
      </c>
      <c r="M26" s="85">
        <f t="shared" si="4"/>
        <v>3210</v>
      </c>
      <c r="N26" s="107" t="s">
        <v>135</v>
      </c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</row>
    <row r="27" spans="1:122" s="41" customFormat="1" ht="42.75" customHeight="1">
      <c r="A27" s="74" t="s">
        <v>125</v>
      </c>
      <c r="B27" s="64" t="s">
        <v>73</v>
      </c>
      <c r="C27" s="38" t="s">
        <v>2</v>
      </c>
      <c r="D27" s="24" t="s">
        <v>4</v>
      </c>
      <c r="E27" s="66" t="s">
        <v>72</v>
      </c>
      <c r="F27" s="47" t="s">
        <v>75</v>
      </c>
      <c r="G27" s="45">
        <v>43367</v>
      </c>
      <c r="H27" s="63">
        <v>8144.32</v>
      </c>
      <c r="I27" s="85">
        <f>H27*7%</f>
        <v>570.10239999999999</v>
      </c>
      <c r="J27" s="85">
        <f>H27+I27</f>
        <v>8714.4223999999995</v>
      </c>
      <c r="K27" s="26">
        <f>H27</f>
        <v>8144.32</v>
      </c>
      <c r="L27" s="85">
        <f>K27*7%</f>
        <v>570.10239999999999</v>
      </c>
      <c r="M27" s="85">
        <f>K27+L27</f>
        <v>8714.4223999999995</v>
      </c>
      <c r="N27" s="107" t="s">
        <v>136</v>
      </c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</row>
    <row r="28" spans="1:122" s="65" customFormat="1" ht="62.1" customHeight="1">
      <c r="A28" s="75" t="s">
        <v>69</v>
      </c>
      <c r="B28" s="64" t="s">
        <v>79</v>
      </c>
      <c r="C28" s="38" t="s">
        <v>2</v>
      </c>
      <c r="D28" s="24" t="s">
        <v>4</v>
      </c>
      <c r="E28" s="66" t="s">
        <v>80</v>
      </c>
      <c r="F28" s="67" t="s">
        <v>81</v>
      </c>
      <c r="G28" s="68">
        <v>43368</v>
      </c>
      <c r="H28" s="69">
        <v>11152</v>
      </c>
      <c r="I28" s="85">
        <f t="shared" si="0"/>
        <v>780.6400000000001</v>
      </c>
      <c r="J28" s="85">
        <f t="shared" si="1"/>
        <v>11932.64</v>
      </c>
      <c r="K28" s="26">
        <f t="shared" si="2"/>
        <v>11152</v>
      </c>
      <c r="L28" s="85">
        <f t="shared" si="3"/>
        <v>780.6400000000001</v>
      </c>
      <c r="M28" s="85">
        <f t="shared" si="4"/>
        <v>11932.64</v>
      </c>
      <c r="N28" s="98">
        <v>1</v>
      </c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</row>
    <row r="29" spans="1:122" s="65" customFormat="1" ht="62.1" customHeight="1">
      <c r="A29" s="75" t="s">
        <v>70</v>
      </c>
      <c r="B29" s="64" t="s">
        <v>77</v>
      </c>
      <c r="C29" s="38" t="s">
        <v>2</v>
      </c>
      <c r="D29" s="24" t="s">
        <v>4</v>
      </c>
      <c r="E29" s="66" t="s">
        <v>74</v>
      </c>
      <c r="F29" s="67" t="s">
        <v>76</v>
      </c>
      <c r="G29" s="68">
        <v>43368</v>
      </c>
      <c r="H29" s="69">
        <v>4930</v>
      </c>
      <c r="I29" s="85">
        <f t="shared" si="0"/>
        <v>345.1</v>
      </c>
      <c r="J29" s="85">
        <f t="shared" si="1"/>
        <v>5275.1</v>
      </c>
      <c r="K29" s="26">
        <f t="shared" si="2"/>
        <v>4930</v>
      </c>
      <c r="L29" s="85">
        <f t="shared" si="3"/>
        <v>345.1</v>
      </c>
      <c r="M29" s="85">
        <f t="shared" si="4"/>
        <v>5275.1</v>
      </c>
      <c r="N29" s="98">
        <v>1</v>
      </c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</row>
    <row r="30" spans="1:122" s="65" customFormat="1" ht="62.1" customHeight="1">
      <c r="A30" s="75" t="s">
        <v>124</v>
      </c>
      <c r="B30" s="64" t="s">
        <v>78</v>
      </c>
      <c r="C30" s="38" t="s">
        <v>2</v>
      </c>
      <c r="D30" s="24" t="s">
        <v>4</v>
      </c>
      <c r="E30" s="24" t="s">
        <v>31</v>
      </c>
      <c r="F30" s="40" t="s">
        <v>32</v>
      </c>
      <c r="G30" s="68">
        <v>43368</v>
      </c>
      <c r="H30" s="69">
        <v>2670</v>
      </c>
      <c r="I30" s="85">
        <f>H30*7%</f>
        <v>186.9</v>
      </c>
      <c r="J30" s="85">
        <f t="shared" si="1"/>
        <v>2856.9</v>
      </c>
      <c r="K30" s="26">
        <f t="shared" si="2"/>
        <v>2670</v>
      </c>
      <c r="L30" s="85">
        <f t="shared" si="3"/>
        <v>186.9</v>
      </c>
      <c r="M30" s="85">
        <f t="shared" si="4"/>
        <v>2856.9</v>
      </c>
      <c r="N30" s="98">
        <v>1</v>
      </c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</row>
    <row r="31" spans="1:122" s="65" customFormat="1" ht="51.75" customHeight="1">
      <c r="A31" s="75" t="s">
        <v>68</v>
      </c>
      <c r="B31" s="64" t="s">
        <v>85</v>
      </c>
      <c r="C31" s="38" t="s">
        <v>21</v>
      </c>
      <c r="D31" s="24" t="s">
        <v>4</v>
      </c>
      <c r="E31" s="40" t="s">
        <v>82</v>
      </c>
      <c r="F31" s="67" t="s">
        <v>83</v>
      </c>
      <c r="G31" s="68">
        <v>43369</v>
      </c>
      <c r="H31" s="69">
        <v>7030</v>
      </c>
      <c r="I31" s="85">
        <f>H31*7%</f>
        <v>492.1</v>
      </c>
      <c r="J31" s="85">
        <f>H31+I31</f>
        <v>7522.1</v>
      </c>
      <c r="K31" s="81">
        <f>H31</f>
        <v>7030</v>
      </c>
      <c r="L31" s="85">
        <f>K31*7%</f>
        <v>492.1</v>
      </c>
      <c r="M31" s="85">
        <f>K31+L31</f>
        <v>7522.1</v>
      </c>
      <c r="N31" s="107" t="s">
        <v>135</v>
      </c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</row>
    <row r="32" spans="1:122" s="2" customFormat="1" ht="44.45" customHeight="1">
      <c r="A32" s="75" t="s">
        <v>88</v>
      </c>
      <c r="B32" s="64" t="s">
        <v>87</v>
      </c>
      <c r="C32" s="24" t="s">
        <v>2</v>
      </c>
      <c r="D32" s="24" t="s">
        <v>4</v>
      </c>
      <c r="E32" s="24" t="s">
        <v>86</v>
      </c>
      <c r="F32" s="67" t="s">
        <v>137</v>
      </c>
      <c r="G32" s="68">
        <v>43392</v>
      </c>
      <c r="H32" s="28">
        <v>5800</v>
      </c>
      <c r="I32" s="85">
        <f t="shared" si="0"/>
        <v>406.00000000000006</v>
      </c>
      <c r="J32" s="85">
        <f t="shared" si="1"/>
        <v>6206</v>
      </c>
      <c r="K32" s="26">
        <f t="shared" si="2"/>
        <v>5800</v>
      </c>
      <c r="L32" s="85">
        <f t="shared" si="3"/>
        <v>406.00000000000006</v>
      </c>
      <c r="M32" s="85">
        <f t="shared" si="4"/>
        <v>6206</v>
      </c>
      <c r="N32" s="98">
        <v>2</v>
      </c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</row>
    <row r="33" spans="1:122" s="2" customFormat="1" ht="42.75" customHeight="1">
      <c r="A33" s="75" t="s">
        <v>95</v>
      </c>
      <c r="B33" s="9" t="s">
        <v>98</v>
      </c>
      <c r="C33" s="24" t="s">
        <v>2</v>
      </c>
      <c r="D33" s="24" t="s">
        <v>4</v>
      </c>
      <c r="E33" s="24" t="s">
        <v>6</v>
      </c>
      <c r="F33" s="24" t="s">
        <v>7</v>
      </c>
      <c r="G33" s="68">
        <v>43432</v>
      </c>
      <c r="H33" s="28">
        <v>2337.5</v>
      </c>
      <c r="I33" s="85">
        <v>192</v>
      </c>
      <c r="J33" s="85">
        <f t="shared" si="1"/>
        <v>2529.5</v>
      </c>
      <c r="K33" s="26">
        <f t="shared" si="2"/>
        <v>2337.5</v>
      </c>
      <c r="L33" s="85">
        <v>192</v>
      </c>
      <c r="M33" s="85">
        <f t="shared" si="4"/>
        <v>2529.5</v>
      </c>
      <c r="N33" s="107" t="s">
        <v>134</v>
      </c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</row>
    <row r="34" spans="1:122" s="2" customFormat="1" ht="42.75" customHeight="1">
      <c r="A34" s="75" t="s">
        <v>99</v>
      </c>
      <c r="B34" s="9" t="s">
        <v>105</v>
      </c>
      <c r="C34" s="24" t="s">
        <v>2</v>
      </c>
      <c r="D34" s="24" t="s">
        <v>4</v>
      </c>
      <c r="E34" s="24" t="s">
        <v>100</v>
      </c>
      <c r="F34" s="27" t="s">
        <v>101</v>
      </c>
      <c r="G34" s="68">
        <v>43432</v>
      </c>
      <c r="H34" s="28">
        <v>4200</v>
      </c>
      <c r="I34" s="85">
        <f t="shared" si="0"/>
        <v>294</v>
      </c>
      <c r="J34" s="85">
        <f t="shared" si="1"/>
        <v>4494</v>
      </c>
      <c r="K34" s="26">
        <f t="shared" si="2"/>
        <v>4200</v>
      </c>
      <c r="L34" s="85">
        <f t="shared" si="3"/>
        <v>294</v>
      </c>
      <c r="M34" s="85">
        <f t="shared" si="4"/>
        <v>4494</v>
      </c>
      <c r="N34" s="98">
        <v>12</v>
      </c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</row>
    <row r="35" spans="1:122" s="2" customFormat="1" ht="42.75" customHeight="1">
      <c r="A35" s="75" t="s">
        <v>128</v>
      </c>
      <c r="B35" s="9" t="s">
        <v>127</v>
      </c>
      <c r="C35" s="24" t="s">
        <v>21</v>
      </c>
      <c r="D35" s="24" t="s">
        <v>4</v>
      </c>
      <c r="E35" s="80" t="s">
        <v>129</v>
      </c>
      <c r="F35" s="27" t="s">
        <v>130</v>
      </c>
      <c r="G35" s="68">
        <v>43447</v>
      </c>
      <c r="H35" s="28">
        <v>5365.2</v>
      </c>
      <c r="I35" s="85">
        <f t="shared" si="0"/>
        <v>375.56400000000002</v>
      </c>
      <c r="J35" s="85">
        <f t="shared" si="1"/>
        <v>5740.7640000000001</v>
      </c>
      <c r="K35" s="26">
        <f t="shared" si="2"/>
        <v>5365.2</v>
      </c>
      <c r="L35" s="85">
        <f t="shared" si="3"/>
        <v>375.56400000000002</v>
      </c>
      <c r="M35" s="85">
        <f t="shared" si="4"/>
        <v>5740.7640000000001</v>
      </c>
      <c r="N35" s="107" t="s">
        <v>131</v>
      </c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</row>
    <row r="36" spans="1:122" s="2" customFormat="1" ht="42.75" customHeight="1">
      <c r="A36" s="75" t="s">
        <v>132</v>
      </c>
      <c r="B36" s="9" t="s">
        <v>133</v>
      </c>
      <c r="C36" s="24" t="s">
        <v>21</v>
      </c>
      <c r="D36" s="24" t="s">
        <v>4</v>
      </c>
      <c r="E36" s="80" t="s">
        <v>129</v>
      </c>
      <c r="F36" s="27" t="s">
        <v>130</v>
      </c>
      <c r="G36" s="68">
        <v>43447</v>
      </c>
      <c r="H36" s="28">
        <v>3015.98</v>
      </c>
      <c r="I36" s="85">
        <f t="shared" si="0"/>
        <v>211.11860000000001</v>
      </c>
      <c r="J36" s="85">
        <f t="shared" si="1"/>
        <v>3227.0986000000003</v>
      </c>
      <c r="K36" s="26">
        <f t="shared" si="2"/>
        <v>3015.98</v>
      </c>
      <c r="L36" s="85">
        <f t="shared" si="3"/>
        <v>211.11860000000001</v>
      </c>
      <c r="M36" s="85">
        <f t="shared" si="4"/>
        <v>3227.0986000000003</v>
      </c>
      <c r="N36" s="107" t="s">
        <v>131</v>
      </c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</row>
    <row r="37" spans="1:122" s="2" customFormat="1" ht="42.75" customHeight="1">
      <c r="A37" s="8"/>
      <c r="B37" s="16"/>
      <c r="C37" s="10"/>
      <c r="D37" s="11"/>
      <c r="E37" s="3"/>
      <c r="F37" s="27"/>
      <c r="G37" s="5"/>
      <c r="H37" s="28"/>
      <c r="I37" s="26"/>
      <c r="J37" s="26"/>
      <c r="K37" s="28"/>
      <c r="L37" s="26"/>
      <c r="M37" s="26"/>
      <c r="N37" s="88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</row>
    <row r="38" spans="1:122" s="2" customFormat="1" ht="42.75" customHeight="1">
      <c r="A38" s="15"/>
      <c r="B38" s="16"/>
      <c r="C38" s="10"/>
      <c r="D38" s="11"/>
      <c r="E38" s="4"/>
      <c r="F38" s="27"/>
      <c r="G38" s="5"/>
      <c r="H38" s="28"/>
      <c r="I38" s="26"/>
      <c r="J38" s="26"/>
      <c r="K38" s="28"/>
      <c r="L38" s="26"/>
      <c r="M38" s="26"/>
      <c r="N38" s="88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</row>
    <row r="39" spans="1:122" s="2" customFormat="1" ht="42.75" customHeight="1">
      <c r="A39" s="15"/>
      <c r="B39" s="16"/>
      <c r="C39" s="17"/>
      <c r="D39" s="18"/>
      <c r="E39" s="12"/>
      <c r="F39" s="35"/>
      <c r="G39" s="23"/>
      <c r="H39" s="28"/>
      <c r="I39" s="28"/>
      <c r="J39" s="28"/>
      <c r="K39" s="28"/>
      <c r="L39" s="28"/>
      <c r="M39" s="28"/>
      <c r="N39" s="89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</row>
    <row r="40" spans="1:122" s="2" customFormat="1" ht="42.75" customHeight="1">
      <c r="A40" s="8"/>
      <c r="B40" s="9"/>
      <c r="C40" s="17"/>
      <c r="D40" s="18"/>
      <c r="E40" s="17"/>
      <c r="F40" s="112"/>
      <c r="G40" s="79"/>
      <c r="H40" s="28"/>
      <c r="I40" s="28"/>
      <c r="J40" s="28"/>
      <c r="K40" s="28"/>
      <c r="L40" s="28"/>
      <c r="M40" s="28"/>
      <c r="N40" s="89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</row>
    <row r="41" spans="1:122" s="2" customFormat="1" ht="42.75" customHeight="1">
      <c r="A41" s="8"/>
      <c r="B41" s="16"/>
      <c r="C41" s="10"/>
      <c r="D41" s="11"/>
      <c r="E41" s="3"/>
      <c r="F41" s="33"/>
      <c r="G41" s="13"/>
      <c r="H41" s="28"/>
      <c r="I41" s="26"/>
      <c r="J41" s="26"/>
      <c r="K41" s="28"/>
      <c r="L41" s="26"/>
      <c r="M41" s="26"/>
      <c r="N41" s="88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</row>
    <row r="42" spans="1:122" s="2" customFormat="1" ht="42.75" customHeight="1">
      <c r="A42" s="8"/>
      <c r="B42" s="16"/>
      <c r="C42" s="10"/>
      <c r="D42" s="11"/>
      <c r="E42" s="3"/>
      <c r="F42" s="27"/>
      <c r="G42" s="5"/>
      <c r="H42" s="28"/>
      <c r="I42" s="26"/>
      <c r="J42" s="26"/>
      <c r="K42" s="28"/>
      <c r="L42" s="26"/>
      <c r="M42" s="26"/>
      <c r="N42" s="88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</row>
    <row r="43" spans="1:122" s="2" customFormat="1" ht="42.75" customHeight="1">
      <c r="A43" s="8"/>
      <c r="B43" s="16"/>
      <c r="C43" s="10"/>
      <c r="D43" s="11"/>
      <c r="E43" s="3"/>
      <c r="F43" s="27"/>
      <c r="G43" s="5"/>
      <c r="H43" s="28"/>
      <c r="I43" s="26"/>
      <c r="J43" s="26"/>
      <c r="K43" s="28"/>
      <c r="L43" s="26"/>
      <c r="M43" s="26"/>
      <c r="N43" s="88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</row>
    <row r="44" spans="1:122" s="2" customFormat="1" ht="42.75" customHeight="1">
      <c r="A44" s="8"/>
      <c r="B44" s="16"/>
      <c r="C44" s="10"/>
      <c r="D44" s="11"/>
      <c r="E44" s="3"/>
      <c r="F44" s="27"/>
      <c r="G44" s="5"/>
      <c r="H44" s="28"/>
      <c r="I44" s="26"/>
      <c r="J44" s="26"/>
      <c r="K44" s="28"/>
      <c r="L44" s="26"/>
      <c r="M44" s="26"/>
      <c r="N44" s="88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</row>
    <row r="45" spans="1:122" s="2" customFormat="1" ht="42.75" customHeight="1">
      <c r="A45" s="8"/>
      <c r="B45" s="16"/>
      <c r="C45" s="10"/>
      <c r="D45" s="11"/>
      <c r="E45" s="3"/>
      <c r="F45" s="27"/>
      <c r="G45" s="5"/>
      <c r="H45" s="28"/>
      <c r="I45" s="26"/>
      <c r="J45" s="26"/>
      <c r="K45" s="28"/>
      <c r="L45" s="26"/>
      <c r="M45" s="26"/>
      <c r="N45" s="88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</row>
    <row r="46" spans="1:122" s="2" customFormat="1" ht="42.75" customHeight="1">
      <c r="A46" s="8"/>
      <c r="B46" s="16"/>
      <c r="C46" s="10"/>
      <c r="D46" s="11"/>
      <c r="E46" s="3"/>
      <c r="F46" s="27"/>
      <c r="G46" s="5"/>
      <c r="H46" s="28"/>
      <c r="I46" s="26"/>
      <c r="J46" s="26"/>
      <c r="K46" s="28"/>
      <c r="L46" s="26"/>
      <c r="M46" s="26"/>
      <c r="N46" s="88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</row>
    <row r="47" spans="1:122" s="2" customFormat="1" ht="42.75" customHeight="1">
      <c r="A47" s="8"/>
      <c r="B47" s="16"/>
      <c r="C47" s="10"/>
      <c r="D47" s="11"/>
      <c r="E47" s="3"/>
      <c r="F47" s="27"/>
      <c r="G47" s="5"/>
      <c r="H47" s="28"/>
      <c r="I47" s="26"/>
      <c r="J47" s="26"/>
      <c r="K47" s="28"/>
      <c r="L47" s="26"/>
      <c r="M47" s="26"/>
      <c r="N47" s="88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</row>
    <row r="48" spans="1:122" s="2" customFormat="1" ht="42.75" customHeight="1">
      <c r="A48" s="8"/>
      <c r="B48" s="16"/>
      <c r="C48" s="10"/>
      <c r="D48" s="11"/>
      <c r="E48" s="3"/>
      <c r="F48" s="27"/>
      <c r="G48" s="5"/>
      <c r="H48" s="28"/>
      <c r="I48" s="26"/>
      <c r="J48" s="26"/>
      <c r="K48" s="28"/>
      <c r="L48" s="26"/>
      <c r="M48" s="26"/>
      <c r="N48" s="88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</row>
    <row r="49" spans="1:122" s="2" customFormat="1" ht="42.75" customHeight="1">
      <c r="A49" s="8"/>
      <c r="B49" s="16"/>
      <c r="C49" s="10"/>
      <c r="D49" s="11"/>
      <c r="E49" s="3"/>
      <c r="F49" s="27"/>
      <c r="G49" s="5"/>
      <c r="H49" s="28"/>
      <c r="I49" s="26"/>
      <c r="J49" s="26"/>
      <c r="K49" s="28"/>
      <c r="L49" s="26"/>
      <c r="M49" s="26"/>
      <c r="N49" s="88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</row>
    <row r="50" spans="1:122" s="2" customFormat="1" ht="42.75" customHeight="1">
      <c r="A50" s="8"/>
      <c r="B50" s="16"/>
      <c r="C50" s="10"/>
      <c r="D50" s="11"/>
      <c r="E50" s="3"/>
      <c r="F50" s="27"/>
      <c r="G50" s="5"/>
      <c r="H50" s="28"/>
      <c r="I50" s="26"/>
      <c r="J50" s="26"/>
      <c r="K50" s="28"/>
      <c r="L50" s="26"/>
      <c r="M50" s="26"/>
      <c r="N50" s="88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</row>
    <row r="51" spans="1:122" s="2" customFormat="1" ht="42.75" customHeight="1">
      <c r="A51" s="8"/>
      <c r="B51" s="16"/>
      <c r="C51" s="10"/>
      <c r="D51" s="11"/>
      <c r="E51" s="3"/>
      <c r="F51" s="27"/>
      <c r="G51" s="5"/>
      <c r="H51" s="28"/>
      <c r="I51" s="26"/>
      <c r="J51" s="26"/>
      <c r="K51" s="28"/>
      <c r="L51" s="26"/>
      <c r="M51" s="26"/>
      <c r="N51" s="88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</row>
    <row r="52" spans="1:122" ht="15">
      <c r="A52" s="20"/>
      <c r="B52" s="9"/>
      <c r="C52" s="6"/>
      <c r="D52" s="19"/>
      <c r="E52" s="6"/>
      <c r="F52" s="34"/>
      <c r="G52" s="14"/>
      <c r="H52" s="29"/>
      <c r="I52" s="29"/>
      <c r="J52" s="29"/>
      <c r="K52" s="29"/>
      <c r="L52" s="29"/>
      <c r="M52" s="29"/>
      <c r="N52" s="90"/>
    </row>
    <row r="53" spans="1:122">
      <c r="A53" s="20"/>
      <c r="B53" s="21"/>
      <c r="C53" s="20"/>
      <c r="D53" s="21"/>
      <c r="E53" s="21"/>
      <c r="F53" s="31"/>
      <c r="G53" s="20"/>
      <c r="H53" s="30"/>
      <c r="I53" s="30"/>
      <c r="J53" s="30"/>
      <c r="K53" s="30"/>
      <c r="L53" s="30"/>
      <c r="M53" s="30"/>
      <c r="N53" s="91"/>
    </row>
    <row r="54" spans="1:122">
      <c r="A54" s="20"/>
      <c r="B54" s="21"/>
      <c r="C54" s="20"/>
      <c r="D54" s="21"/>
      <c r="E54" s="21"/>
      <c r="F54" s="31"/>
      <c r="G54" s="20"/>
      <c r="H54" s="30"/>
      <c r="I54" s="30"/>
      <c r="J54" s="30"/>
      <c r="K54" s="30"/>
      <c r="L54" s="30"/>
      <c r="M54" s="30"/>
      <c r="N54" s="91"/>
    </row>
    <row r="55" spans="1:122">
      <c r="A55" s="20"/>
      <c r="B55" s="21"/>
      <c r="C55" s="20"/>
      <c r="D55" s="21"/>
      <c r="E55" s="21"/>
      <c r="F55" s="31"/>
      <c r="G55" s="20"/>
      <c r="H55" s="30"/>
      <c r="I55" s="30"/>
      <c r="J55" s="30"/>
      <c r="K55" s="30"/>
      <c r="L55" s="30"/>
      <c r="M55" s="30"/>
      <c r="N55" s="91"/>
    </row>
    <row r="56" spans="1:122">
      <c r="A56" s="20"/>
      <c r="B56" s="21"/>
      <c r="C56" s="20"/>
      <c r="D56" s="21"/>
      <c r="E56" s="21"/>
      <c r="F56" s="31"/>
      <c r="G56" s="20"/>
      <c r="H56" s="30"/>
      <c r="I56" s="30"/>
      <c r="J56" s="30"/>
      <c r="K56" s="30"/>
      <c r="L56" s="30"/>
      <c r="M56" s="30"/>
      <c r="N56" s="91"/>
    </row>
    <row r="57" spans="1:122">
      <c r="A57" s="20"/>
      <c r="B57" s="21"/>
      <c r="C57" s="20"/>
      <c r="D57" s="21"/>
      <c r="E57" s="21"/>
      <c r="F57" s="31"/>
      <c r="G57" s="20"/>
      <c r="H57" s="30"/>
      <c r="I57" s="30"/>
      <c r="J57" s="30"/>
      <c r="K57" s="30"/>
      <c r="L57" s="30"/>
      <c r="M57" s="30"/>
      <c r="N57" s="91"/>
    </row>
    <row r="58" spans="1:122">
      <c r="A58" s="20"/>
      <c r="B58" s="21"/>
      <c r="C58" s="20"/>
      <c r="D58" s="21"/>
      <c r="E58" s="21"/>
      <c r="F58" s="31"/>
      <c r="G58" s="20"/>
      <c r="H58" s="30"/>
      <c r="I58" s="30"/>
      <c r="J58" s="30"/>
      <c r="K58" s="30"/>
      <c r="L58" s="30"/>
      <c r="M58" s="30"/>
      <c r="N58" s="91"/>
    </row>
    <row r="59" spans="1:122">
      <c r="A59" s="20"/>
      <c r="B59" s="21"/>
      <c r="C59" s="20"/>
      <c r="D59" s="21"/>
      <c r="E59" s="21"/>
      <c r="F59" s="31"/>
      <c r="G59" s="20"/>
      <c r="H59" s="30"/>
      <c r="I59" s="30"/>
      <c r="J59" s="30"/>
      <c r="K59" s="30"/>
      <c r="L59" s="30"/>
      <c r="M59" s="30"/>
      <c r="N59" s="91"/>
    </row>
    <row r="60" spans="1:122">
      <c r="A60" s="20"/>
      <c r="B60" s="21"/>
      <c r="C60" s="20"/>
      <c r="D60" s="21"/>
      <c r="E60" s="21"/>
      <c r="F60" s="31"/>
      <c r="G60" s="20"/>
      <c r="H60" s="30"/>
      <c r="I60" s="30"/>
      <c r="J60" s="30"/>
      <c r="K60" s="30"/>
      <c r="L60" s="30"/>
      <c r="M60" s="30"/>
      <c r="N60" s="91"/>
    </row>
    <row r="61" spans="1:122">
      <c r="A61" s="20"/>
      <c r="B61" s="21"/>
      <c r="C61" s="20"/>
      <c r="D61" s="21"/>
      <c r="E61" s="21"/>
      <c r="F61" s="31"/>
      <c r="G61" s="20"/>
      <c r="H61" s="30"/>
      <c r="I61" s="30"/>
      <c r="J61" s="30"/>
      <c r="K61" s="30"/>
      <c r="L61" s="30"/>
      <c r="M61" s="30"/>
      <c r="N61" s="91"/>
    </row>
    <row r="62" spans="1:122">
      <c r="A62" s="20"/>
      <c r="B62" s="21"/>
      <c r="C62" s="20"/>
      <c r="D62" s="21"/>
      <c r="E62" s="21"/>
      <c r="F62" s="31"/>
      <c r="G62" s="20"/>
      <c r="H62" s="30"/>
      <c r="I62" s="30"/>
      <c r="J62" s="30"/>
      <c r="K62" s="30"/>
      <c r="L62" s="30"/>
      <c r="M62" s="30"/>
      <c r="N62" s="91"/>
    </row>
    <row r="63" spans="1:122">
      <c r="A63" s="20"/>
      <c r="B63" s="21"/>
      <c r="C63" s="20"/>
      <c r="D63" s="21"/>
      <c r="E63" s="21"/>
      <c r="F63" s="31"/>
      <c r="G63" s="20"/>
      <c r="H63" s="30"/>
      <c r="I63" s="30"/>
      <c r="J63" s="30"/>
      <c r="K63" s="30"/>
      <c r="L63" s="30"/>
      <c r="M63" s="30"/>
      <c r="N63" s="91"/>
    </row>
    <row r="64" spans="1:122">
      <c r="A64" s="20"/>
      <c r="B64" s="21"/>
      <c r="C64" s="20"/>
      <c r="D64" s="21"/>
      <c r="E64" s="21"/>
      <c r="F64" s="31"/>
      <c r="G64" s="20"/>
      <c r="H64" s="30"/>
      <c r="I64" s="30"/>
      <c r="J64" s="30"/>
      <c r="K64" s="30"/>
      <c r="L64" s="30"/>
      <c r="M64" s="30"/>
      <c r="N64" s="91"/>
    </row>
    <row r="65" spans="1:14">
      <c r="A65" s="20"/>
      <c r="B65" s="21"/>
      <c r="C65" s="20"/>
      <c r="D65" s="21"/>
      <c r="E65" s="21"/>
      <c r="F65" s="31"/>
      <c r="G65" s="20"/>
      <c r="H65" s="30"/>
      <c r="I65" s="30"/>
      <c r="J65" s="30"/>
      <c r="K65" s="30"/>
      <c r="L65" s="30"/>
      <c r="M65" s="30"/>
      <c r="N65" s="91"/>
    </row>
    <row r="66" spans="1:14">
      <c r="A66" s="20"/>
      <c r="B66" s="21"/>
      <c r="C66" s="20"/>
      <c r="D66" s="21"/>
      <c r="E66" s="21"/>
      <c r="F66" s="31"/>
      <c r="G66" s="20"/>
      <c r="H66" s="30"/>
      <c r="I66" s="30"/>
      <c r="J66" s="30"/>
      <c r="K66" s="30"/>
      <c r="L66" s="30"/>
      <c r="M66" s="30"/>
      <c r="N66" s="91"/>
    </row>
    <row r="67" spans="1:14">
      <c r="A67" s="20"/>
      <c r="B67" s="21"/>
      <c r="C67" s="20"/>
      <c r="D67" s="21"/>
      <c r="E67" s="21"/>
      <c r="F67" s="31"/>
      <c r="G67" s="20"/>
      <c r="H67" s="30"/>
      <c r="I67" s="30"/>
      <c r="J67" s="30"/>
      <c r="K67" s="30"/>
      <c r="L67" s="30"/>
      <c r="M67" s="30"/>
      <c r="N67" s="91"/>
    </row>
    <row r="68" spans="1:14">
      <c r="A68" s="20"/>
      <c r="B68" s="21"/>
      <c r="C68" s="20"/>
      <c r="D68" s="21"/>
      <c r="E68" s="21"/>
      <c r="F68" s="31"/>
      <c r="G68" s="21"/>
      <c r="H68" s="31"/>
      <c r="I68" s="31"/>
      <c r="J68" s="31"/>
      <c r="K68" s="31"/>
      <c r="L68" s="31"/>
      <c r="M68" s="31"/>
      <c r="N68" s="92"/>
    </row>
    <row r="69" spans="1:14">
      <c r="A69" s="20"/>
      <c r="B69" s="21"/>
      <c r="C69" s="20"/>
      <c r="D69" s="21"/>
      <c r="E69" s="21"/>
      <c r="F69" s="31"/>
      <c r="G69" s="21"/>
      <c r="H69" s="31"/>
      <c r="I69" s="31"/>
      <c r="J69" s="31"/>
      <c r="K69" s="31"/>
      <c r="L69" s="31"/>
      <c r="M69" s="31"/>
      <c r="N69" s="92"/>
    </row>
    <row r="70" spans="1:14">
      <c r="A70" s="20"/>
      <c r="B70" s="21"/>
      <c r="C70" s="20"/>
      <c r="D70" s="21"/>
      <c r="E70" s="21"/>
      <c r="F70" s="31"/>
      <c r="G70" s="21"/>
      <c r="H70" s="31"/>
      <c r="I70" s="31"/>
      <c r="J70" s="31"/>
      <c r="K70" s="31"/>
      <c r="L70" s="31"/>
      <c r="M70" s="31"/>
      <c r="N70" s="92"/>
    </row>
    <row r="71" spans="1:14">
      <c r="B71" s="21"/>
      <c r="C71" s="20"/>
      <c r="D71" s="21"/>
      <c r="E71" s="21"/>
      <c r="F71" s="31"/>
      <c r="G71" s="21"/>
      <c r="H71" s="31"/>
      <c r="I71" s="31"/>
      <c r="J71" s="31"/>
      <c r="K71" s="31"/>
      <c r="L71" s="31"/>
      <c r="M71" s="31"/>
      <c r="N71" s="92"/>
    </row>
  </sheetData>
  <autoFilter ref="B1:N36" xr:uid="{00000000-0009-0000-0000-000000000000}"/>
  <sortState ref="A3:N3">
    <sortCondition ref="G3"/>
  </sortState>
  <mergeCells count="11">
    <mergeCell ref="I1:I2"/>
    <mergeCell ref="K1:K2"/>
    <mergeCell ref="L1:L2"/>
    <mergeCell ref="A1:A2"/>
    <mergeCell ref="C1:C2"/>
    <mergeCell ref="B1:B2"/>
    <mergeCell ref="G1:G2"/>
    <mergeCell ref="H1:H2"/>
    <mergeCell ref="E1:E2"/>
    <mergeCell ref="F1:F2"/>
    <mergeCell ref="D1:D2"/>
  </mergeCells>
  <hyperlinks>
    <hyperlink ref="B3" r:id="rId1" xr:uid="{00000000-0004-0000-0000-000015000000}"/>
    <hyperlink ref="B4" r:id="rId2" xr:uid="{00000000-0004-0000-0000-000016000000}"/>
    <hyperlink ref="B5" r:id="rId3" xr:uid="{00000000-0004-0000-0000-000017000000}"/>
    <hyperlink ref="B6" r:id="rId4" xr:uid="{00000000-0004-0000-0000-000019000000}"/>
    <hyperlink ref="B7" r:id="rId5" xr:uid="{00000000-0004-0000-0000-00001A000000}"/>
    <hyperlink ref="B9" r:id="rId6" xr:uid="{00000000-0004-0000-0000-00001D000000}"/>
    <hyperlink ref="B10" r:id="rId7" xr:uid="{00000000-0004-0000-0000-00001E000000}"/>
    <hyperlink ref="B11" r:id="rId8" xr:uid="{00000000-0004-0000-0000-00001F000000}"/>
    <hyperlink ref="B13" r:id="rId9" xr:uid="{00000000-0004-0000-0000-000021000000}"/>
    <hyperlink ref="B12" r:id="rId10" xr:uid="{00000000-0004-0000-0000-000022000000}"/>
    <hyperlink ref="B8" r:id="rId11" xr:uid="{00000000-0004-0000-0000-000023000000}"/>
    <hyperlink ref="B14" r:id="rId12" xr:uid="{00000000-0004-0000-0000-000024000000}"/>
    <hyperlink ref="B15" r:id="rId13" xr:uid="{00000000-0004-0000-0000-000025000000}"/>
    <hyperlink ref="B16" r:id="rId14" xr:uid="{00000000-0004-0000-0000-000027000000}"/>
    <hyperlink ref="B17" r:id="rId15" xr:uid="{00000000-0004-0000-0000-000028000000}"/>
    <hyperlink ref="B18" r:id="rId16" xr:uid="{00000000-0004-0000-0000-000029000000}"/>
    <hyperlink ref="B19" r:id="rId17" xr:uid="{00000000-0004-0000-0000-00002A000000}"/>
    <hyperlink ref="B20" r:id="rId18" xr:uid="{00000000-0004-0000-0000-00002B000000}"/>
    <hyperlink ref="B21" r:id="rId19" xr:uid="{00000000-0004-0000-0000-00002E000000}"/>
    <hyperlink ref="B22" r:id="rId20" xr:uid="{2874E5E9-A73F-4B0A-8FDF-266F52432E03}"/>
    <hyperlink ref="B23" r:id="rId21" display="FACTURA 10 - 2018 - Movilidad Eléctrica de Gran Canaria" xr:uid="{A19D11F5-4746-42A2-BA7F-CD2C51361B2C}"/>
    <hyperlink ref="B27" r:id="rId22" xr:uid="{71B3A79C-835C-427C-BFBC-D2ABA81A1622}"/>
    <hyperlink ref="B28" r:id="rId23" xr:uid="{A7FF21D8-6D85-425E-98AC-92D7DE146EE7}"/>
    <hyperlink ref="B29" r:id="rId24" xr:uid="{3A582371-8CCC-4DD6-8C0A-2CF7D317FF5E}"/>
    <hyperlink ref="B30" r:id="rId25" xr:uid="{D8AD17B5-F9AE-44B1-800A-751187818A99}"/>
    <hyperlink ref="B31" r:id="rId26" display="Asfaltado Parking Infecar" xr:uid="{A7156480-174C-4E35-9FC1-4AFE5C5B4BA1}"/>
    <hyperlink ref="B32" r:id="rId27" xr:uid="{7B759E76-2CB9-46F1-B62C-12FDBF5A95A1}"/>
    <hyperlink ref="B25" r:id="rId28" xr:uid="{D90BB706-646D-40F4-BACD-4F9C7F99F7C3}"/>
    <hyperlink ref="B26" r:id="rId29" xr:uid="{B586F6C8-6E83-40F6-A70E-6E675FEC6BFF}"/>
    <hyperlink ref="B24" r:id="rId30" xr:uid="{BB072145-C835-4909-A34F-BB54822781E5}"/>
    <hyperlink ref="B33" r:id="rId31" xr:uid="{E9829A9C-FA29-433D-A273-A69788D381B5}"/>
    <hyperlink ref="B34" r:id="rId32" xr:uid="{B9834CBB-0A3B-412B-B1CF-C13E2DBB1D4D}"/>
    <hyperlink ref="B35" r:id="rId33" xr:uid="{39EAB205-E99F-4F67-A1A2-44F778010B84}"/>
    <hyperlink ref="B36" r:id="rId34" xr:uid="{416DFFD8-D254-4E52-8DDF-BFE00F99FC0C}"/>
  </hyperlinks>
  <pageMargins left="0.7" right="0.7" top="0.75" bottom="0.75" header="0.3" footer="0.3"/>
  <pageSetup paperSize="9" orientation="portrait" verticalDpi="0" r:id="rId35"/>
  <legacyDrawing r:id="rId3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2018</vt:lpstr>
      <vt:lpstr>EIA_Parque_Eólico_Ecoparque_Juan_Gran_de_4_2_MW</vt:lpstr>
      <vt:lpstr>EIAParque_Eólico_Ecoparque_Juan_Gran_de_4_2_MW</vt:lpstr>
    </vt:vector>
  </TitlesOfParts>
  <Company>SPEGC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ojeda</dc:creator>
  <cp:lastModifiedBy>lvega</cp:lastModifiedBy>
  <dcterms:created xsi:type="dcterms:W3CDTF">2016-03-08T10:56:01Z</dcterms:created>
  <dcterms:modified xsi:type="dcterms:W3CDTF">2019-01-03T14:57:37Z</dcterms:modified>
</cp:coreProperties>
</file>