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backupFile="1" autoCompressPictures="0"/>
  <mc:AlternateContent xmlns:mc="http://schemas.openxmlformats.org/markup-compatibility/2006">
    <mc:Choice Requires="x15">
      <x15ac:absPath xmlns:x15ac="http://schemas.microsoft.com/office/spreadsheetml/2010/11/ac" url="\\192.168.94.202\Comun\CIEGC_JURIDICO\CONTRATACIÓN PÚBLICA\EXPEDIENTES DE CONTRATACION\CONTRATOS ADMINISTRATIVOS\CONTRATOS MENORES\2019\"/>
    </mc:Choice>
  </mc:AlternateContent>
  <xr:revisionPtr revIDLastSave="0" documentId="13_ncr:1_{F4EB42F1-893E-4A65-BC05-BFC89B57FF8A}" xr6:coauthVersionLast="44" xr6:coauthVersionMax="44" xr10:uidLastSave="{00000000-0000-0000-0000-000000000000}"/>
  <bookViews>
    <workbookView xWindow="-108" yWindow="-108" windowWidth="23256" windowHeight="12576" activeTab="3" xr2:uid="{00000000-000D-0000-FFFF-FFFF00000000}"/>
  </bookViews>
  <sheets>
    <sheet name="2016" sheetId="4" r:id="rId1"/>
    <sheet name="2017" sheetId="3" r:id="rId2"/>
    <sheet name="2018" sheetId="1" r:id="rId3"/>
    <sheet name="2019" sheetId="5" r:id="rId4"/>
    <sheet name="CONVENIOS" sheetId="6" r:id="rId5"/>
    <sheet name="RESUELTOS" sheetId="2" r:id="rId6"/>
  </sheets>
  <definedNames>
    <definedName name="_xlnm._FilterDatabase" localSheetId="0" hidden="1">'2016'!$B$1:$T$3</definedName>
    <definedName name="_xlnm._FilterDatabase" localSheetId="1" hidden="1">'2017'!$B$1:$T$21</definedName>
    <definedName name="_xlnm._FilterDatabase" localSheetId="2" hidden="1">'2018'!$B$1:$T$40</definedName>
    <definedName name="_xlnm._FilterDatabase" localSheetId="3" hidden="1">'2019'!$B$1:$N$1</definedName>
    <definedName name="_xlnm._FilterDatabase" localSheetId="4" hidden="1">CONVENIOS!$B$1:$M$4</definedName>
    <definedName name="EIA_Parque_Eólico_Ecoparque_Juan_Gran_de_4_2_MW" localSheetId="0">'2016'!#REF!</definedName>
    <definedName name="EIA_Parque_Eólico_Ecoparque_Juan_Gran_de_4_2_MW" localSheetId="1">'2017'!#REF!</definedName>
    <definedName name="EIA_Parque_Eólico_Ecoparque_Juan_Gran_de_4_2_MW" localSheetId="3">'2019'!#REF!</definedName>
    <definedName name="EIA_Parque_Eólico_Ecoparque_Juan_Gran_de_4_2_MW" localSheetId="4">CONVENIOS!#REF!</definedName>
    <definedName name="EIA_Parque_Eólico_Ecoparque_Juan_Gran_de_4_2_MW">'2018'!$B$10</definedName>
    <definedName name="EIAParque_Eólico_Ecoparque_Juan_Gran_de_4_2_MW" localSheetId="0">'2016'!#REF!</definedName>
    <definedName name="EIAParque_Eólico_Ecoparque_Juan_Gran_de_4_2_MW" localSheetId="1">'2017'!#REF!</definedName>
    <definedName name="EIAParque_Eólico_Ecoparque_Juan_Gran_de_4_2_MW" localSheetId="3">'2019'!#REF!</definedName>
    <definedName name="EIAParque_Eólico_Ecoparque_Juan_Gran_de_4_2_MW" localSheetId="4">CONVENIOS!#REF!</definedName>
    <definedName name="EIAParque_Eólico_Ecoparque_Juan_Gran_de_4_2_MW">'2018'!$B$10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5" l="1"/>
  <c r="I4" i="5"/>
  <c r="L4" i="5" s="1"/>
  <c r="L3" i="5"/>
  <c r="K3" i="5"/>
  <c r="I3" i="5"/>
  <c r="J3" i="5" s="1"/>
  <c r="M3" i="5" s="1"/>
  <c r="K2" i="5"/>
  <c r="I2" i="5"/>
  <c r="J2" i="5" s="1"/>
  <c r="M2" i="5" s="1"/>
  <c r="L2" i="5" l="1"/>
  <c r="J4" i="5"/>
  <c r="M4" i="5" s="1"/>
  <c r="I51" i="1"/>
  <c r="J51" i="1" s="1"/>
  <c r="K51" i="1"/>
  <c r="M51" i="1" s="1"/>
  <c r="L51" i="1"/>
  <c r="I35" i="1" l="1"/>
  <c r="I50" i="1" l="1"/>
  <c r="K50" i="1"/>
  <c r="L50" i="1"/>
  <c r="M50" i="1" s="1"/>
  <c r="J50" i="1"/>
  <c r="N14" i="1" l="1"/>
  <c r="N49" i="1" l="1"/>
  <c r="I49" i="1"/>
  <c r="J49" i="1" s="1"/>
  <c r="K49" i="1"/>
  <c r="L49" i="1" s="1"/>
  <c r="M49" i="1" l="1"/>
  <c r="K29" i="1" l="1"/>
  <c r="L29" i="1" s="1"/>
  <c r="M29" i="1" s="1"/>
  <c r="I29" i="1"/>
  <c r="J29" i="1" s="1"/>
  <c r="I26" i="1" l="1"/>
  <c r="N15" i="1"/>
  <c r="N20" i="1"/>
  <c r="N18" i="1" l="1"/>
  <c r="N46" i="1"/>
  <c r="N41" i="1"/>
  <c r="N37" i="1"/>
  <c r="N38" i="1"/>
  <c r="N36" i="1"/>
  <c r="N29" i="1"/>
  <c r="N24" i="1"/>
  <c r="N25" i="1"/>
  <c r="N17" i="1"/>
  <c r="N6" i="1"/>
  <c r="N7" i="1"/>
  <c r="N8" i="1"/>
  <c r="N9" i="1"/>
  <c r="N4" i="1"/>
  <c r="N5" i="1"/>
  <c r="N3" i="1"/>
  <c r="P48" i="1" l="1"/>
  <c r="K48" i="1"/>
  <c r="I48" i="1"/>
  <c r="J48" i="1" s="1"/>
  <c r="P47" i="1"/>
  <c r="K47" i="1"/>
  <c r="I47" i="1"/>
  <c r="J47" i="1" s="1"/>
  <c r="L48" i="1" l="1"/>
  <c r="M48" i="1" s="1"/>
  <c r="L47" i="1"/>
  <c r="M47" i="1" s="1"/>
  <c r="I38" i="1"/>
  <c r="O8" i="3" l="1"/>
  <c r="K4" i="1"/>
  <c r="L4" i="1" s="1"/>
  <c r="M4" i="1" s="1"/>
  <c r="K5" i="1"/>
  <c r="L5" i="1" s="1"/>
  <c r="M5" i="1" s="1"/>
  <c r="K6" i="1"/>
  <c r="L6" i="1" s="1"/>
  <c r="M6" i="1" s="1"/>
  <c r="K7" i="1"/>
  <c r="L7" i="1" s="1"/>
  <c r="M7" i="1" s="1"/>
  <c r="K8" i="1"/>
  <c r="M8" i="1" s="1"/>
  <c r="K9" i="1"/>
  <c r="L9" i="1" s="1"/>
  <c r="M9" i="1" s="1"/>
  <c r="K10" i="1"/>
  <c r="L10" i="1" s="1"/>
  <c r="M10" i="1" s="1"/>
  <c r="L11" i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 s="1"/>
  <c r="M15" i="1" s="1"/>
  <c r="L16" i="1"/>
  <c r="M16" i="1" s="1"/>
  <c r="K17" i="1"/>
  <c r="L17" i="1" s="1"/>
  <c r="M17" i="1" s="1"/>
  <c r="K18" i="1"/>
  <c r="L18" i="1" s="1"/>
  <c r="M18" i="1" s="1"/>
  <c r="K19" i="1"/>
  <c r="L19" i="1" s="1"/>
  <c r="M19" i="1" s="1"/>
  <c r="K20" i="1"/>
  <c r="L20" i="1" s="1"/>
  <c r="M20" i="1" s="1"/>
  <c r="K21" i="1"/>
  <c r="L21" i="1" s="1"/>
  <c r="M21" i="1" s="1"/>
  <c r="K22" i="1"/>
  <c r="L22" i="1" s="1"/>
  <c r="M22" i="1" s="1"/>
  <c r="K23" i="1"/>
  <c r="L23" i="1" s="1"/>
  <c r="M23" i="1" s="1"/>
  <c r="K24" i="1"/>
  <c r="L24" i="1" s="1"/>
  <c r="M24" i="1" s="1"/>
  <c r="K25" i="1"/>
  <c r="L25" i="1" s="1"/>
  <c r="M25" i="1" s="1"/>
  <c r="L26" i="1"/>
  <c r="M26" i="1" s="1"/>
  <c r="L27" i="1"/>
  <c r="M27" i="1" s="1"/>
  <c r="K28" i="1"/>
  <c r="L28" i="1" s="1"/>
  <c r="M28" i="1" s="1"/>
  <c r="K31" i="1"/>
  <c r="L31" i="1" s="1"/>
  <c r="M31" i="1" s="1"/>
  <c r="K32" i="1"/>
  <c r="L32" i="1" s="1"/>
  <c r="K33" i="1"/>
  <c r="L33" i="1" s="1"/>
  <c r="M33" i="1" s="1"/>
  <c r="K35" i="1"/>
  <c r="K34" i="1"/>
  <c r="L34" i="1" s="1"/>
  <c r="M34" i="1" s="1"/>
  <c r="K36" i="1"/>
  <c r="L36" i="1" s="1"/>
  <c r="M36" i="1" s="1"/>
  <c r="K37" i="1"/>
  <c r="L37" i="1" s="1"/>
  <c r="M37" i="1" s="1"/>
  <c r="K38" i="1"/>
  <c r="L38" i="1" s="1"/>
  <c r="M38" i="1" s="1"/>
  <c r="L40" i="1"/>
  <c r="M40" i="1" s="1"/>
  <c r="K39" i="1"/>
  <c r="L39" i="1" s="1"/>
  <c r="M39" i="1" s="1"/>
  <c r="K41" i="1"/>
  <c r="L41" i="1" s="1"/>
  <c r="M41" i="1" s="1"/>
  <c r="K42" i="1"/>
  <c r="L42" i="1" s="1"/>
  <c r="K43" i="1"/>
  <c r="L43" i="1" s="1"/>
  <c r="M43" i="1" s="1"/>
  <c r="K44" i="1"/>
  <c r="K45" i="1"/>
  <c r="M45" i="1" s="1"/>
  <c r="K46" i="1"/>
  <c r="L46" i="1" s="1"/>
  <c r="M46" i="1" s="1"/>
  <c r="K3" i="1"/>
  <c r="L3" i="1" s="1"/>
  <c r="M3" i="1" s="1"/>
  <c r="L44" i="1"/>
  <c r="M44" i="1" s="1"/>
  <c r="L30" i="1"/>
  <c r="I4" i="1"/>
  <c r="J4" i="1" s="1"/>
  <c r="I5" i="1"/>
  <c r="J5" i="1" s="1"/>
  <c r="I6" i="1"/>
  <c r="J6" i="1" s="1"/>
  <c r="I7" i="1"/>
  <c r="J7" i="1" s="1"/>
  <c r="J8" i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J26" i="1"/>
  <c r="I27" i="1"/>
  <c r="J27" i="1" s="1"/>
  <c r="I28" i="1"/>
  <c r="J28" i="1" s="1"/>
  <c r="I30" i="1"/>
  <c r="J30" i="1" s="1"/>
  <c r="I31" i="1"/>
  <c r="J31" i="1" s="1"/>
  <c r="I32" i="1"/>
  <c r="I33" i="1"/>
  <c r="J33" i="1" s="1"/>
  <c r="J35" i="1"/>
  <c r="I34" i="1"/>
  <c r="J34" i="1" s="1"/>
  <c r="I36" i="1"/>
  <c r="J36" i="1" s="1"/>
  <c r="I37" i="1"/>
  <c r="J37" i="1" s="1"/>
  <c r="J38" i="1"/>
  <c r="I40" i="1"/>
  <c r="J40" i="1" s="1"/>
  <c r="I39" i="1"/>
  <c r="J39" i="1" s="1"/>
  <c r="I41" i="1"/>
  <c r="J41" i="1" s="1"/>
  <c r="I42" i="1"/>
  <c r="J42" i="1" s="1"/>
  <c r="I43" i="1"/>
  <c r="J43" i="1" s="1"/>
  <c r="I44" i="1"/>
  <c r="J44" i="1" s="1"/>
  <c r="J45" i="1"/>
  <c r="I46" i="1"/>
  <c r="J46" i="1" s="1"/>
  <c r="I3" i="1"/>
  <c r="J3" i="1" s="1"/>
  <c r="M35" i="1" l="1"/>
  <c r="L35" i="1"/>
  <c r="M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csuarez</author>
  </authors>
  <commentList>
    <comment ref="C1" authorId="0" shapeId="0" xr:uid="{7EB55DC4-443E-47D8-B0FF-25E53803567C}">
      <text>
        <r>
          <rPr>
            <b/>
            <sz val="9"/>
            <color indexed="81"/>
            <rFont val="Tahoma"/>
            <family val="2"/>
          </rPr>
          <t>csuarez:</t>
        </r>
        <r>
          <rPr>
            <sz val="9"/>
            <color indexed="81"/>
            <rFont val="Tahoma"/>
            <family val="2"/>
          </rPr>
          <t xml:space="preserve">
OBRAS
SERVICIOS 
SUMINISTROS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csuarez</author>
  </authors>
  <commentList>
    <comment ref="C1" authorId="0" shapeId="0" xr:uid="{A6B6645E-D74C-4DD2-83CA-32F92C689FC0}">
      <text>
        <r>
          <rPr>
            <b/>
            <sz val="9"/>
            <color indexed="81"/>
            <rFont val="Tahoma"/>
            <family val="2"/>
          </rPr>
          <t>csuarez:</t>
        </r>
        <r>
          <rPr>
            <sz val="9"/>
            <color indexed="81"/>
            <rFont val="Tahoma"/>
            <family val="2"/>
          </rPr>
          <t xml:space="preserve">
OBRAS
SERVICIOS 
SUMINISTROS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csuarez</author>
  </authors>
  <commentList>
    <comment ref="C1" authorId="0" shapeId="0" xr:uid="{DDD33737-C3D5-4486-B3B5-81A1A4D7973D}">
      <text>
        <r>
          <rPr>
            <b/>
            <sz val="9"/>
            <color indexed="81"/>
            <rFont val="Tahoma"/>
            <family val="2"/>
          </rPr>
          <t>csuarez:</t>
        </r>
        <r>
          <rPr>
            <sz val="9"/>
            <color indexed="81"/>
            <rFont val="Tahoma"/>
            <family val="2"/>
          </rPr>
          <t xml:space="preserve">
OBRAS
SERVICIOS 
SUMINISTROS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csuarez</author>
  </authors>
  <commentList>
    <comment ref="A1" authorId="0" shapeId="0" xr:uid="{11B8A9BE-8474-4913-94DC-867F6B57C883}">
      <text>
        <r>
          <rPr>
            <b/>
            <sz val="9"/>
            <color indexed="81"/>
            <rFont val="Tahoma"/>
            <family val="2"/>
          </rPr>
          <t>csuarez:</t>
        </r>
        <r>
          <rPr>
            <sz val="9"/>
            <color indexed="81"/>
            <rFont val="Tahoma"/>
            <family val="2"/>
          </rPr>
          <t xml:space="preserve">
OBRAS=OB, AÑO, Nº(DOS DIGITOS)
SERVICIOS=SV, AÑO, Nº(DOS DIGITOS)
SUMINISTROS=SU, AÑO, Nº (DOS DIGITOS)</t>
        </r>
      </text>
    </comment>
    <comment ref="C1" authorId="0" shapeId="0" xr:uid="{01057B84-183C-442E-B6E6-185FA3E504B4}">
      <text>
        <r>
          <rPr>
            <b/>
            <sz val="9"/>
            <color indexed="81"/>
            <rFont val="Tahoma"/>
            <family val="2"/>
          </rPr>
          <t>csuarez:</t>
        </r>
        <r>
          <rPr>
            <sz val="9"/>
            <color indexed="81"/>
            <rFont val="Tahoma"/>
            <family val="2"/>
          </rPr>
          <t xml:space="preserve">
OBRAS
SERVICIOS 
SUMINISTROS</t>
        </r>
      </text>
    </comment>
  </commentList>
</comments>
</file>

<file path=xl/sharedStrings.xml><?xml version="1.0" encoding="utf-8"?>
<sst xmlns="http://schemas.openxmlformats.org/spreadsheetml/2006/main" count="791" uniqueCount="401">
  <si>
    <t>TITULO</t>
  </si>
  <si>
    <t>FECHA FIRMA</t>
  </si>
  <si>
    <t>VIGENCIA</t>
  </si>
  <si>
    <t>PRORROGA</t>
  </si>
  <si>
    <t>OBSERVACIONES</t>
  </si>
  <si>
    <t>CIF / DNI</t>
  </si>
  <si>
    <t>DESDE</t>
  </si>
  <si>
    <t>HASTA</t>
  </si>
  <si>
    <t>IMPORTE (sin IGIC)</t>
  </si>
  <si>
    <t>PROTOCOLO PRORROGA</t>
  </si>
  <si>
    <t>REFERENCIA</t>
  </si>
  <si>
    <t>CONTRATISTA</t>
  </si>
  <si>
    <t>TELF</t>
  </si>
  <si>
    <t>TIPO</t>
  </si>
  <si>
    <t>SERVICIOS</t>
  </si>
  <si>
    <t>ESTADO</t>
  </si>
  <si>
    <t>EN VIGOR</t>
  </si>
  <si>
    <t>PROCEDIMIENTO</t>
  </si>
  <si>
    <t>44724162H</t>
  </si>
  <si>
    <t>SV1701</t>
  </si>
  <si>
    <r>
      <t xml:space="preserve">RELACION DE CONTRATOS </t>
    </r>
    <r>
      <rPr>
        <b/>
        <sz val="10"/>
        <color rgb="FFFF0000"/>
        <rFont val="Cambria"/>
        <family val="1"/>
        <scheme val="major"/>
      </rPr>
      <t>RESUELTOS CIE</t>
    </r>
  </si>
  <si>
    <t>Contrato para la realización de una asistencia técnica al CIE de Gran Canaria</t>
  </si>
  <si>
    <t>MENOR</t>
  </si>
  <si>
    <t>María del Carmen Ramírez Melian</t>
  </si>
  <si>
    <t>SV1702</t>
  </si>
  <si>
    <t>Contrato mantenimiento web www.energiagrancanaria.com</t>
  </si>
  <si>
    <t>2CODERS STUDIO S.L.</t>
  </si>
  <si>
    <t>B76173442</t>
  </si>
  <si>
    <t>Contrato modificado el 20/02/17</t>
  </si>
  <si>
    <t>SV1703</t>
  </si>
  <si>
    <t>Contrato asesoramiento contable y fiscal</t>
  </si>
  <si>
    <t>Juan Carlos Flore García</t>
  </si>
  <si>
    <t>125 € MENSUALES</t>
  </si>
  <si>
    <t>Prorrogable automáticamente por periodos anuales</t>
  </si>
  <si>
    <t>PATROCINIO</t>
  </si>
  <si>
    <t>CONTRATO MENOR</t>
  </si>
  <si>
    <t>INSTITUCIÓN FERIAL DE CANARIAS</t>
  </si>
  <si>
    <t>Q3500398G</t>
  </si>
  <si>
    <t>FINALIZACIÓN FERIA</t>
  </si>
  <si>
    <t>RESUELTO</t>
  </si>
  <si>
    <t>PA1602</t>
  </si>
  <si>
    <t>Contrato patrocinio 40ª Feria Internacional del Atlántico</t>
  </si>
  <si>
    <t>PA1603</t>
  </si>
  <si>
    <t>Contrato patrocinio certamen Planeta Gran Canaria 2016-17</t>
  </si>
  <si>
    <t>SV1704</t>
  </si>
  <si>
    <t>Propuesta asesoramiento, apoyo estrategico para la presentación de Proyecto sobre cambio climático en el marco de la convocatoria de ayudas de la Fundación biodiversidad</t>
  </si>
  <si>
    <t>CODEXCA</t>
  </si>
  <si>
    <t>Presentación Proyecto</t>
  </si>
  <si>
    <t>SV1705</t>
  </si>
  <si>
    <t>Propuesta de asistencia técnica para promover acciones de adaptación al cambio climático en la isla de Gran Canaria</t>
  </si>
  <si>
    <t>SV1706</t>
  </si>
  <si>
    <t>Propuesta asesoramiento, apoyo estrategico para la presentación de proyectos transnacionales con cofinanciación FEDER en el marco del programa INTERREG MAC</t>
  </si>
  <si>
    <t>SV1707</t>
  </si>
  <si>
    <t>Contrato seguridad y medicina en el trabajo</t>
  </si>
  <si>
    <t>Previmac, seguridad y salud laboral, sociedad de prevención SLU</t>
  </si>
  <si>
    <t>B38873709</t>
  </si>
  <si>
    <t>Prorrogado automáticamente por periodos anuales, salvo que alguna de las partes lo denuncie, con dos meses de antelación, mediante escrito dirigido y recibido de forma fehaciente a la otra parte.</t>
  </si>
  <si>
    <t>SV1708</t>
  </si>
  <si>
    <t>Contrato asistencia técnica para la implantación de la cartografía digital de Gran Canaria (GRAFCAN) al proyecto de geotermia</t>
  </si>
  <si>
    <t>Iván Cabrera Pérez</t>
  </si>
  <si>
    <t>42196604E</t>
  </si>
  <si>
    <t>SV1709</t>
  </si>
  <si>
    <t>Asesoramiento, apoyo en la ejecución, y gestión económica-administrativa, en la justificación de la ayuda de la Fundación Biodiversidad, para la realización de proyectos en materia de adaptación al cambio climatico</t>
  </si>
  <si>
    <t>SV1710</t>
  </si>
  <si>
    <t>Pooji Khemlani</t>
  </si>
  <si>
    <t>78503724D</t>
  </si>
  <si>
    <t>SV1711</t>
  </si>
  <si>
    <t xml:space="preserve">Contrato para la realización de una asistencia técnica al CIE de Gran Canaria </t>
  </si>
  <si>
    <t>Ezequiel Navío Vasseur</t>
  </si>
  <si>
    <t>7220655N</t>
  </si>
  <si>
    <t>PA1701</t>
  </si>
  <si>
    <t>Contrato patrocinio MOVELEC, salón del vehículo eléctrico de Canarias 2017</t>
  </si>
  <si>
    <t>Contrato patrocinio 11ª Feria Internacional del Canagua&amp;Energía</t>
  </si>
  <si>
    <t>PA1702</t>
  </si>
  <si>
    <t>SV1712</t>
  </si>
  <si>
    <t>SV1713</t>
  </si>
  <si>
    <t>Miguel Canino Ramos</t>
  </si>
  <si>
    <t>78524640H</t>
  </si>
  <si>
    <t>SV1714</t>
  </si>
  <si>
    <t>David Rodríguez Estupiñan</t>
  </si>
  <si>
    <t>44738282Q</t>
  </si>
  <si>
    <t>SV1715</t>
  </si>
  <si>
    <t>Marco Antonio Suárez Guerra</t>
  </si>
  <si>
    <t>45781917A</t>
  </si>
  <si>
    <t>SV1716</t>
  </si>
  <si>
    <t>50495455J</t>
  </si>
  <si>
    <t>Marcelo Sabanés</t>
  </si>
  <si>
    <t>SV1717</t>
  </si>
  <si>
    <t>Bayanor Santana Saavedra</t>
  </si>
  <si>
    <t>54079215M</t>
  </si>
  <si>
    <t>SV1718</t>
  </si>
  <si>
    <t>Contrato de arrendamiento de uso distinto a vivienda</t>
  </si>
  <si>
    <t>ARRENDAMIENTO</t>
  </si>
  <si>
    <t>Institución Ferial de Canarias</t>
  </si>
  <si>
    <t>Canon España S.A.</t>
  </si>
  <si>
    <t>Contrato de compra venta</t>
  </si>
  <si>
    <t>A28122125</t>
  </si>
  <si>
    <t>2016_2017/TECNICOS PACES/Contrato Asistencia Técnica CIEGC_Marco Antonio Suárez Guerra.pdf</t>
  </si>
  <si>
    <t>S-01/2018</t>
  </si>
  <si>
    <t>RABADÁN 17 INGENIERÍA Y URBANISMO S.L.</t>
  </si>
  <si>
    <t xml:space="preserve">Dos fases:
1.- Redacción de la documentación para el punto de enganche.
2.- Finalización del Proyecto Técnico.
</t>
  </si>
  <si>
    <t>2016_2017/Marcelo Sabanes_Contrato asistencia tecnica firmado_22_12_17.pdf</t>
  </si>
  <si>
    <t>S-02/2018</t>
  </si>
  <si>
    <t>S-03/2018</t>
  </si>
  <si>
    <t>S-04/2018</t>
  </si>
  <si>
    <t>S-05/2018</t>
  </si>
  <si>
    <t>S-06/2018</t>
  </si>
  <si>
    <t>G35229996</t>
  </si>
  <si>
    <t>Pago al finalizar Jornadas (dentro 30 dias posteriores)</t>
  </si>
  <si>
    <t>Contrato/Soporte: Presupuesto</t>
  </si>
  <si>
    <t xml:space="preserve">Entrega Evaluación Ambiental </t>
  </si>
  <si>
    <t>928 914 204
607 042 261</t>
  </si>
  <si>
    <t>S-01/2017</t>
  </si>
  <si>
    <t>Plazo Ejecución 3 meses</t>
  </si>
  <si>
    <t>S-07/2018</t>
  </si>
  <si>
    <t>CONVENIO</t>
  </si>
  <si>
    <t>Indefinido</t>
  </si>
  <si>
    <t>Duración vigente hasta que 1 de las partes proceda a denuncia formal</t>
  </si>
  <si>
    <t>S-08/2018</t>
  </si>
  <si>
    <t>S-01/2016</t>
  </si>
  <si>
    <t>INFECAR</t>
  </si>
  <si>
    <t>Q3500398-G</t>
  </si>
  <si>
    <t>Alquiler Oficina CIEGG</t>
  </si>
  <si>
    <t>490 € MENSUALES</t>
  </si>
  <si>
    <t xml:space="preserve">  </t>
  </si>
  <si>
    <t>524,30€ con IGIC</t>
  </si>
  <si>
    <t>PE Juan Grande 4,2 MW_Tren</t>
  </si>
  <si>
    <t xml:space="preserve">*observaciones
</t>
  </si>
  <si>
    <t>800€
16.700€</t>
  </si>
  <si>
    <t>3 semanas: redacción y documentación
1 mes: REE procedimiento</t>
  </si>
  <si>
    <t>S-09/2018</t>
  </si>
  <si>
    <t>S-10/2018</t>
  </si>
  <si>
    <t>Planta Fotovoltaica Autoconsumo 36KW, C/ Pérez Galdós nº53 Cabildo de Gran Canaria</t>
  </si>
  <si>
    <t>OBRAS</t>
  </si>
  <si>
    <t>B-18967729</t>
  </si>
  <si>
    <t>Rafael Peñate Quesada
María Herrera Rodríguez</t>
  </si>
  <si>
    <t>Presentación de Proyecto</t>
  </si>
  <si>
    <t>Firma Acta 1.000
Comienzo Instalación 2.000
Certificado Dirección Obras 2.000</t>
  </si>
  <si>
    <t>Finalización Dirección de la Obra</t>
  </si>
  <si>
    <t>Dirección de Obras_Planta Fotovoltaica Autoconsumo 94,5 kWp Marquesinas del Aparcamiento INFECAR</t>
  </si>
  <si>
    <t>646 609 063
637 754 163</t>
  </si>
  <si>
    <t>Auditoría Externa Cuentas Anuales del CIEGC ejercicios 2017,2018 y 2019</t>
  </si>
  <si>
    <t>Proyecto de sensibilización sobre EERR para Adultos</t>
  </si>
  <si>
    <t>Talleres Escolares de sensibilización sobre EERR</t>
  </si>
  <si>
    <t>Patrocinio III Jornadas de Cooperación y Desarrollo
"Energías para la Transformación"</t>
  </si>
  <si>
    <t>Mantenimiento Web CIEGC</t>
  </si>
  <si>
    <t>Acuerdo de Patrocinio entre CIEGC Y FULP
"Ayudas para Investigación"</t>
  </si>
  <si>
    <t>Iprotec SLP</t>
  </si>
  <si>
    <t xml:space="preserve"> Miguel Ángel Rámirez Auditories SLP</t>
  </si>
  <si>
    <t>Rabadán17 Ingeniería y Urbanismo SL</t>
  </si>
  <si>
    <t>Radio ECCA</t>
  </si>
  <si>
    <t>2Coders Studio SL</t>
  </si>
  <si>
    <t>Greening 
Ingenieria Civil y Ambiental SL</t>
  </si>
  <si>
    <t xml:space="preserve"> Real Sociedad Económica de Amigos del País de Gran Canaria (RSEAPGC)</t>
  </si>
  <si>
    <t>OB-02/2017</t>
  </si>
  <si>
    <t>OB-01/2017</t>
  </si>
  <si>
    <t>Planta Fotovoltaica Autoconsumo 94,5 kWp Marquesinas del Aparcamiento INFECAR</t>
  </si>
  <si>
    <t>Atersol 
Soluciones y Aplicaciones Renovables SL</t>
  </si>
  <si>
    <t xml:space="preserve">SERVICIOS
</t>
  </si>
  <si>
    <t>NEGOCIADO SIN PUBLICIDAD</t>
  </si>
  <si>
    <t>ABIERTO</t>
  </si>
  <si>
    <t>S-11/2018</t>
  </si>
  <si>
    <t xml:space="preserve"> Foton Sistemas Inteligentes SL</t>
  </si>
  <si>
    <t>B-35520345</t>
  </si>
  <si>
    <t>B-76173442</t>
  </si>
  <si>
    <t>B-02566644</t>
  </si>
  <si>
    <t>B-35883313</t>
  </si>
  <si>
    <t>B-35907922</t>
  </si>
  <si>
    <t>Estudio MC Sostenibilidad</t>
  </si>
  <si>
    <t>609 531 940</t>
  </si>
  <si>
    <t>669 87 85 98</t>
  </si>
  <si>
    <t>S-02/2017</t>
  </si>
  <si>
    <t>Mantenimiento Servicios Informáticos</t>
  </si>
  <si>
    <t>Dirección de Obras_Planta Fotovoltaica Autoconsumo 36KW, C/ Pérez Galdós nº53 Cabildo de Gran Canaria</t>
  </si>
  <si>
    <t>16/04//2018</t>
  </si>
  <si>
    <t xml:space="preserve">CORDITEC
Cordinaciones y Direcciones Técnicas SL
</t>
  </si>
  <si>
    <t>B-38839387</t>
  </si>
  <si>
    <t>922 574 704</t>
  </si>
  <si>
    <t>Vinculado a Finalización de Obra</t>
  </si>
  <si>
    <t>923 574 704</t>
  </si>
  <si>
    <t>Vinculado a comienzo de Obra</t>
  </si>
  <si>
    <t>Si obra demora más de 4 MESES, se procederá a facturar 
560,0 €/MES hasta finalización de los trabajos</t>
  </si>
  <si>
    <t>B-38839388</t>
  </si>
  <si>
    <t xml:space="preserve">S-15/2018
</t>
  </si>
  <si>
    <t xml:space="preserve">S-14/2018
</t>
  </si>
  <si>
    <t>ITC
 (Instituto Técnológico de Canarias)</t>
  </si>
  <si>
    <t>828 010 203</t>
  </si>
  <si>
    <t>OTROS</t>
  </si>
  <si>
    <t>Movelec 2018_2º Salón del Vehículo Electrico de Canarias</t>
  </si>
  <si>
    <t>28 y 29 de abril de 2018</t>
  </si>
  <si>
    <t>La Vaquita Catering
Chef Eventos Selectos SL</t>
  </si>
  <si>
    <t>B-35608264</t>
  </si>
  <si>
    <t>618 306 023
928 354 804</t>
  </si>
  <si>
    <t xml:space="preserve">S-16/2018
</t>
  </si>
  <si>
    <t xml:space="preserve">S-17/2018
</t>
  </si>
  <si>
    <t xml:space="preserve">S-18/2018
</t>
  </si>
  <si>
    <t xml:space="preserve">S-19/2018
</t>
  </si>
  <si>
    <t>Asistencia Técnica_PE Ecoparque Juan Grande 4,2 MW</t>
  </si>
  <si>
    <t>Asistencia Técnica_PE CIEGC Balos 5,4 MW</t>
  </si>
  <si>
    <t>A-35313170</t>
  </si>
  <si>
    <t>928 379 900</t>
  </si>
  <si>
    <t>Duración de 3 años</t>
  </si>
  <si>
    <t xml:space="preserve">S-20/2018
</t>
  </si>
  <si>
    <t>CANPDUE SL</t>
  </si>
  <si>
    <t>B-35771377</t>
  </si>
  <si>
    <t>928 368 205</t>
  </si>
  <si>
    <t>OB-01/2018</t>
  </si>
  <si>
    <t>PA-01/2018</t>
  </si>
  <si>
    <t>B-55667562</t>
  </si>
  <si>
    <t>977 276 952</t>
  </si>
  <si>
    <t>Duración 3 meses</t>
  </si>
  <si>
    <t>ETECNIC 
Movilidad Electrica</t>
  </si>
  <si>
    <t>Arrendamiento Instalaciones y Servicios_Jornadas ACEQUIA</t>
  </si>
  <si>
    <t>ALCAMPO</t>
  </si>
  <si>
    <t>Convenio Cesión de Suelo para Instalación de Puntos de Recarga para Vehículos Eléctricos</t>
  </si>
  <si>
    <t>A28581882</t>
  </si>
  <si>
    <t>928 134 000</t>
  </si>
  <si>
    <t>Duración 4 años</t>
  </si>
  <si>
    <t xml:space="preserve">Becaria: Ana María Martín Ruano
Trabajo: “Estudio sobre el potencial fotovoltaico en edificios e instalaciones públicas.” </t>
  </si>
  <si>
    <t xml:space="preserve">  FULP
Fundación Universitaria de Las Palmas de Gran Canaria</t>
  </si>
  <si>
    <t>José Antonio Santana Caraballo</t>
  </si>
  <si>
    <t>Beatriz Alemán Burgmayer</t>
  </si>
  <si>
    <t>44708808-M</t>
  </si>
  <si>
    <t>655 552 114</t>
  </si>
  <si>
    <t>Servicio para Coordinación de las Comunicaciones del CIEGC</t>
  </si>
  <si>
    <t>42830679-X</t>
  </si>
  <si>
    <t>615 280 761</t>
  </si>
  <si>
    <t>PA-02/2018</t>
  </si>
  <si>
    <t xml:space="preserve">S-12/2018
</t>
  </si>
  <si>
    <t xml:space="preserve">S-13/2018
</t>
  </si>
  <si>
    <t>S-25/2018</t>
  </si>
  <si>
    <t>OB-02/2018</t>
  </si>
  <si>
    <t>EIA Parque Eólico Ecoparque Juan Gran de 4,2 MW</t>
  </si>
  <si>
    <t>OB-03/2018</t>
  </si>
  <si>
    <t>SU-02/2018</t>
  </si>
  <si>
    <t>S-26/2018</t>
  </si>
  <si>
    <t xml:space="preserve">S-21/2018
</t>
  </si>
  <si>
    <t>T-TIME</t>
  </si>
  <si>
    <t>928 360 722</t>
  </si>
  <si>
    <t>Stand Canagua &amp; Energía 2018</t>
  </si>
  <si>
    <t>Base &amp; Network</t>
  </si>
  <si>
    <t>B-76150903</t>
  </si>
  <si>
    <t>B-35528389</t>
  </si>
  <si>
    <t>928 485 434
661 960 752</t>
  </si>
  <si>
    <t>Rotulación Monolitos RIRVVEE</t>
  </si>
  <si>
    <t>Suministro PC</t>
  </si>
  <si>
    <t>Suministro Monolitos RIRVVEE</t>
  </si>
  <si>
    <t>Facundo R. Bolaños Santana</t>
  </si>
  <si>
    <t>42773254-Q</t>
  </si>
  <si>
    <t>629 63 74 75</t>
  </si>
  <si>
    <t>Petrecan SL</t>
  </si>
  <si>
    <t>B-35241488</t>
  </si>
  <si>
    <t>928 769 648</t>
  </si>
  <si>
    <t>Trabajos Delineación- Movilidad Eléctrica de Gran Canaria</t>
  </si>
  <si>
    <t>Asfaltado Parking Marquesina Infecar</t>
  </si>
  <si>
    <t>consultar adenda (importe)</t>
  </si>
  <si>
    <t xml:space="preserve">Adenda al contrato
</t>
  </si>
  <si>
    <t>Memoria Técnica</t>
  </si>
  <si>
    <t>Memorias, Conclusiones, Informes, etc</t>
  </si>
  <si>
    <t>EDF
Energía, Innovación y Desarrollo Fotovoltaico SL</t>
  </si>
  <si>
    <t>B-55025068</t>
  </si>
  <si>
    <t> 986 847 871</t>
  </si>
  <si>
    <t>Pago de acuerdo a lo establecido en cláusula 33 del Pliego Administrativo el contrato.</t>
  </si>
  <si>
    <t xml:space="preserve"> DRACAENA
Consultoría y Proyectos Ambientales SL</t>
  </si>
  <si>
    <t>EIA Parque Eólico Los Balos. Agüimes</t>
  </si>
  <si>
    <t>S-27/2018</t>
  </si>
  <si>
    <t>PA-03/2018</t>
  </si>
  <si>
    <t>Encuentro Archipiélago y Océano: repercusión del cambio climático en los territorios insulares</t>
  </si>
  <si>
    <t xml:space="preserve">PATROCINIO </t>
  </si>
  <si>
    <t>Centro UNESCO GG</t>
  </si>
  <si>
    <t>G76023522</t>
  </si>
  <si>
    <t>HOLDERS CANARIAS PUBLICIDAD</t>
  </si>
  <si>
    <t>43761726V</t>
  </si>
  <si>
    <t>928 585 780
678 578 637</t>
  </si>
  <si>
    <t>Falta Contrato</t>
  </si>
  <si>
    <t>NEWSHUB SL</t>
  </si>
  <si>
    <t>B76256379</t>
  </si>
  <si>
    <t xml:space="preserve">928459951
</t>
  </si>
  <si>
    <t>Organización_GC Sostenible_Día de la Energía 14 junio</t>
  </si>
  <si>
    <t>Arrendamiento_GC Sostenible_Día de la Energía 14 junio</t>
  </si>
  <si>
    <t>Falta Contrato
Mirar en Conformidad Coste Total
(variado por salas que no se usaron)</t>
  </si>
  <si>
    <t>2018\GC SOSTENIBLE\Día de la Energía 14 junio 2018\Conformidad Factura Infecar GC Sostenible_170 y 192.pdf</t>
  </si>
  <si>
    <t>S-28/2018</t>
  </si>
  <si>
    <r>
      <rPr>
        <b/>
        <u/>
        <sz val="10"/>
        <color theme="1"/>
        <rFont val="Helvetica"/>
      </rPr>
      <t>S-22/2018</t>
    </r>
    <r>
      <rPr>
        <b/>
        <sz val="10"/>
        <color theme="1"/>
        <rFont val="Helvetica"/>
      </rPr>
      <t xml:space="preserve">
</t>
    </r>
  </si>
  <si>
    <r>
      <rPr>
        <b/>
        <u/>
        <sz val="10"/>
        <color theme="1"/>
        <rFont val="Helvetica"/>
      </rPr>
      <t>S-23/2018</t>
    </r>
    <r>
      <rPr>
        <b/>
        <sz val="10"/>
        <color theme="1"/>
        <rFont val="Helvetica"/>
      </rPr>
      <t xml:space="preserve">
</t>
    </r>
  </si>
  <si>
    <t>PA-04/2018</t>
  </si>
  <si>
    <t>PLOCAN
Plataforma Oceánica de Canarias</t>
  </si>
  <si>
    <t>Q3500385D</t>
  </si>
  <si>
    <t>Encuentro OES, Ocean Energy System-35 th Executive Committee Meeting</t>
  </si>
  <si>
    <t xml:space="preserve">2018\GC SOSTENIBLE\Día de la Energía 14 junio 2018\Newshub_14_junio_2018_Dia_de_la-Energia.pdf
</t>
  </si>
  <si>
    <t xml:space="preserve">Falta Contrato
</t>
  </si>
  <si>
    <t>2018\GC SOSTENIBLE\Día de la Energía 14 junio 2018\eusew18_dia de la energia.pdf</t>
  </si>
  <si>
    <t>12ªFeria Internacional Canagua &amp; Energia</t>
  </si>
  <si>
    <t>PA-05/2018</t>
  </si>
  <si>
    <t>Vinculado a Finalización Feria</t>
  </si>
  <si>
    <t>PENDIENTE RECIBIR CONTRATO</t>
  </si>
  <si>
    <t>Asesoramiento Técnico_Cumbre del Clima 2018</t>
  </si>
  <si>
    <t>627 487 688</t>
  </si>
  <si>
    <t>S-29/2018</t>
  </si>
  <si>
    <t xml:space="preserve">Pago sujeto a entrega de Informe Final, antes del 22 de Diciembre de 2018 </t>
  </si>
  <si>
    <t>SPEGC</t>
  </si>
  <si>
    <t>A35483221</t>
  </si>
  <si>
    <t>928 424 600</t>
  </si>
  <si>
    <t>Encargado de Tratamiento</t>
  </si>
  <si>
    <t>2018\Fomento del desplazamiento en  Bicicleta en GC\Bases y criterios para el fomento de la bicicleta en Gran Canaria v03.pdf</t>
  </si>
  <si>
    <t xml:space="preserve"> IGIC</t>
  </si>
  <si>
    <t>Visados y Tasas no incluidos en Oferta Firma Acta 1.000
Comienzo Instalación 2.000
Certificado Dirección Obras 2.000</t>
  </si>
  <si>
    <t>TIPO DE CONTRATO</t>
  </si>
  <si>
    <t>ADJUDICATARIO</t>
  </si>
  <si>
    <t>Prestación de Servicios de Contabilidad</t>
  </si>
  <si>
    <t>FECHA ADJUDICACIÓN</t>
  </si>
  <si>
    <t>IMPORTE TOTAL DE LICITACIÓN (CON IGIC)</t>
  </si>
  <si>
    <t>IMPORTE DE LICITACIÓN (sin IGIC)</t>
  </si>
  <si>
    <t>IMPORTE DE ADJUDICACIÓN (sin IGIC)</t>
  </si>
  <si>
    <t>IMPORTE TOTAL DE ADJUDICACIÓN (CON IGIC)</t>
  </si>
  <si>
    <t>PLAZO DE DURACIÓN (EN MESES)</t>
  </si>
  <si>
    <t>OBJETO DEL CONTRATO</t>
  </si>
  <si>
    <t>Proyecto industrial parque Fotovoltaico de 2 MW Vertedero de Juan Grande</t>
  </si>
  <si>
    <t>Proyecto administrativo parque Eólico CIEGC Balos 5,4 MW</t>
  </si>
  <si>
    <t>Sede Electrónica-Aplicación para la Subvención</t>
  </si>
  <si>
    <t>Banner jornadas Cambio Climático, Sequía y Agua en Gran Canaria</t>
  </si>
  <si>
    <t>Estudio para el fomento del Desplazamiento en Bicicleta en Gran Canaria</t>
  </si>
  <si>
    <t>Coordinación de Seguridad y Salud_Planta Fotovoltaica Autoconsumo 36KW, C/ Pérez Galdós nº53 Cabildo de Gran Canaria</t>
  </si>
  <si>
    <t>Coordinación de Seguridad y Salud_Planta Fotovoltaica Autoconsumo 94,5 kWp Marquesinas del Aparcamiento INFECAR</t>
  </si>
  <si>
    <t>Catering " Taller Adaptación al Cambio Climático en Gran Canaria"</t>
  </si>
  <si>
    <t>Coordinación de Seguridad y Salud_Red de Recarga para Vehículos Eléctricos-OB/01-2018</t>
  </si>
  <si>
    <t>Instalación de una Red Insular de Recarga de Vehículos Eléctricos-Fase I-OB/01-2018</t>
  </si>
  <si>
    <t>Arrendamiento sala para presentación Subvención para el Fomento de Instalaciones de Energía Solar Fotovoltaica en Viviendas</t>
  </si>
  <si>
    <t>SUMINISTROS</t>
  </si>
  <si>
    <t>Suministro de gorras evento GC Sostenible_Día de la Energía 14 junio</t>
  </si>
  <si>
    <r>
      <rPr>
        <b/>
        <u/>
        <sz val="10"/>
        <color theme="1"/>
        <rFont val="Helvetica"/>
      </rPr>
      <t>SU-01/2018</t>
    </r>
    <r>
      <rPr>
        <b/>
        <sz val="10"/>
        <color theme="1"/>
        <rFont val="Helvetica"/>
      </rPr>
      <t xml:space="preserve">
</t>
    </r>
  </si>
  <si>
    <t>SU-03/2018</t>
  </si>
  <si>
    <t>S-24/2018</t>
  </si>
  <si>
    <t>CONTRAPARTE</t>
  </si>
  <si>
    <t>OBLIGACIONES ECONÓMICAS</t>
  </si>
  <si>
    <t xml:space="preserve">FECHA ADJUDICACIÓN/CONTRATACIÓN </t>
  </si>
  <si>
    <t>Señalización de Plazas de Aparcamiento para la Recarga de Vehiculos Eléctricos</t>
  </si>
  <si>
    <t>OB-04/2018</t>
  </si>
  <si>
    <t>SEÑALCANARY SL</t>
  </si>
  <si>
    <t>B35927136</t>
  </si>
  <si>
    <t>15 DIAS</t>
  </si>
  <si>
    <t>NO</t>
  </si>
  <si>
    <t>OB-05/2018</t>
  </si>
  <si>
    <t>Señalización Vertical de Plazas de Aparcamiento para la Recarga de Vehiculos Eléctricos</t>
  </si>
  <si>
    <t>928 700 373</t>
  </si>
  <si>
    <t>929 700 373</t>
  </si>
  <si>
    <t>Propuesta modificada_oct2018</t>
  </si>
  <si>
    <t>2018\PE_CIEGC Balos 5,4 MW\PE CIEGC BALOS-PROYECTO COMPLETO-VISADO (1).pdf</t>
  </si>
  <si>
    <t>2018\Ezequiel Navio_Asistencias Técnicas\Cumbre del Clima 2018_COP24\Memoria Cumbre del Clima Polonia 2018_FINALREPORTCOP24GC.pdf</t>
  </si>
  <si>
    <t>2018\PLOCAN\MEMORIA OES.pdf</t>
  </si>
  <si>
    <t>11 DIAS</t>
  </si>
  <si>
    <t>14 DIAS</t>
  </si>
  <si>
    <t>4 DIAS</t>
  </si>
  <si>
    <t>1 DIA</t>
  </si>
  <si>
    <t>2 DIAS</t>
  </si>
  <si>
    <t>13 DIAS</t>
  </si>
  <si>
    <t>Entrega formato papel</t>
  </si>
  <si>
    <t>B76084722</t>
  </si>
  <si>
    <t>Hasta entrega de Evaluación Ambiental</t>
  </si>
  <si>
    <t>78478935Z</t>
  </si>
  <si>
    <t>B91489773</t>
  </si>
  <si>
    <t>G35103431</t>
  </si>
  <si>
    <t>B-35234202</t>
  </si>
  <si>
    <t>2018\PE_CIEGC Balos 5,4 MW\Proyecto EIAO PE CIEGC BALOS 5,4 MW\EIAO_BALOS_5,40MW.pdf</t>
  </si>
  <si>
    <t>S-30/2018</t>
  </si>
  <si>
    <t>Soporte Publicitario Guaguas Global-Salcai-Utinsa S.A., Campaña Gran Canaria Sostenible</t>
  </si>
  <si>
    <t>Mimus Gestión Comercial SLU</t>
  </si>
  <si>
    <t>B35983758</t>
  </si>
  <si>
    <t>S-31/2018</t>
  </si>
  <si>
    <t>Auditorías Ambientales Canarias</t>
  </si>
  <si>
    <t>Auditorias Ambientales Canarias</t>
  </si>
  <si>
    <t>Estudios de Riesgos y Vulnerabilidades (Pacto de los Alcaldes)</t>
  </si>
  <si>
    <t>B35540103</t>
  </si>
  <si>
    <t>2018\PE Ecoparque Juan Grande 4,2 MW\25_jul_2018_EIAO_PE_Ecoparque Juan Grande_Def (1).pdf</t>
  </si>
  <si>
    <t>Presupuesto Modificado</t>
  </si>
  <si>
    <t>2018\Fundación Radio ECCA\Memoria 2017-2018 Proyecto Gran Canaria eficente y sostenible f.pdf</t>
  </si>
  <si>
    <t>2018\Fundación Radio ECCA\Memoria 2017-2018 Talleres escolares sensibilización energías renovables f.pdf</t>
  </si>
  <si>
    <t>jascaraballo@gmail.com</t>
  </si>
  <si>
    <t>info@infecar.es</t>
  </si>
  <si>
    <t xml:space="preserve">Prestación del Servicio de Recarga y Mantenimiento de la Red Insular de Recarga de Vehículos Eléctricos de Gran Canaria </t>
  </si>
  <si>
    <t>3 AÑOS</t>
  </si>
  <si>
    <t>S-32/2018</t>
  </si>
  <si>
    <t>Alquiler Oficina CIEGC</t>
  </si>
  <si>
    <t>1 AÑO</t>
  </si>
  <si>
    <t>2019/SV-57</t>
  </si>
  <si>
    <t>2019/SV-58</t>
  </si>
  <si>
    <t>2019/SV-59</t>
  </si>
  <si>
    <t>Asesoramiento, apoyo en la ejecución y gestión económica-administrativa en la justificación frente al Programa de Cooperación INTERREG V-A España-Portugal MAC (Madeira-Azores-Canarias)</t>
  </si>
  <si>
    <t>Temática Turística, S.L.</t>
  </si>
  <si>
    <t>B-35655323</t>
  </si>
  <si>
    <t>IMPORTE DE ADJUDICACIÓN (CON IGIC)</t>
  </si>
  <si>
    <t>PLAZO DE DURACIÓN</t>
  </si>
  <si>
    <t>anualidad 2019</t>
  </si>
  <si>
    <t>ELABORACIÓN DE NOTA TÉCNICA DE CÁLCULO. PLANTA
FOTOVOLTAICA AUTOCONSUMO 35KW, EN c/ PÉREZ GALDÓS 53 CABILDO DE GRAN CANARIA</t>
  </si>
  <si>
    <t>UNA (1) SEMANA</t>
  </si>
  <si>
    <t>Consultoría integral de proyectos de ingeniería civil 3, S.L.P.</t>
  </si>
  <si>
    <t>B‐76015221</t>
  </si>
  <si>
    <t>CONTRATO DE PUESTA A DISPOSICIÓN DE UNA AUXILIAR
ADMINISTRATIVA (SUSTITUCIÓN)</t>
  </si>
  <si>
    <t>Adecco España</t>
  </si>
  <si>
    <t>A80903180</t>
  </si>
  <si>
    <t xml:space="preserve">hasta la incorporación de la auxiliar
administrativa del CIEGC.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</si>
</sst>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.##0.\ &quot;€&quot;;[Red]\-#.##0.\ &quot;€&quot;"/>
  </numFmts>
  <fonts count="36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FF00"/>
      <name val="Cambria"/>
      <family val="1"/>
      <scheme val="major"/>
    </font>
    <font>
      <u/>
      <sz val="11"/>
      <color theme="10"/>
      <name val="Calibri"/>
      <family val="2"/>
    </font>
    <font>
      <b/>
      <sz val="10"/>
      <name val="Cambria"/>
      <family val="1"/>
      <scheme val="major"/>
    </font>
    <font>
      <sz val="9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name val="Calibri"/>
      <family val="2"/>
    </font>
    <font>
      <b/>
      <sz val="10"/>
      <color rgb="FFFF0000"/>
      <name val="Cambria"/>
      <family val="1"/>
      <scheme val="major"/>
    </font>
    <font>
      <sz val="11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Helvética"/>
    </font>
    <font>
      <sz val="10"/>
      <color theme="1"/>
      <name val="Helvetica"/>
    </font>
    <font>
      <b/>
      <sz val="10"/>
      <name val="Helvetica"/>
    </font>
    <font>
      <sz val="12"/>
      <color rgb="FF9C6500"/>
      <name val="Helvetica"/>
    </font>
    <font>
      <sz val="9"/>
      <color theme="1"/>
      <name val="Helvetica"/>
    </font>
    <font>
      <sz val="11"/>
      <name val="Helvetica"/>
    </font>
    <font>
      <u/>
      <sz val="11"/>
      <color theme="10"/>
      <name val="Helvetica"/>
    </font>
    <font>
      <b/>
      <sz val="10"/>
      <color theme="1"/>
      <name val="Helvetica"/>
    </font>
    <font>
      <sz val="11"/>
      <color theme="1"/>
      <name val="Helvetica"/>
    </font>
    <font>
      <sz val="11"/>
      <color rgb="FF9C0006"/>
      <name val="Calibri"/>
      <family val="2"/>
      <scheme val="minor"/>
    </font>
    <font>
      <u/>
      <sz val="11"/>
      <color theme="1"/>
      <name val="Calibri"/>
      <family val="2"/>
    </font>
    <font>
      <b/>
      <u/>
      <sz val="10"/>
      <color theme="1"/>
      <name val="Helvetica"/>
    </font>
    <font>
      <sz val="11"/>
      <color rgb="FF3F3F7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3F3F76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Helvetica"/>
    </font>
    <font>
      <sz val="12"/>
      <name val="Helvetica"/>
    </font>
    <font>
      <sz val="10"/>
      <name val="Helvetica"/>
    </font>
    <font>
      <sz val="11"/>
      <color rgb="FFFF0000"/>
      <name val="Calibri"/>
      <family val="2"/>
      <scheme val="minor"/>
    </font>
    <font>
      <sz val="10"/>
      <color rgb="FFFF0000"/>
      <name val="Helvetica"/>
    </font>
    <font>
      <sz val="9"/>
      <color rgb="FFFF0000"/>
      <name val="Helvetica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0" fontId="11" fillId="6" borderId="0" applyNumberFormat="0" applyBorder="0" applyAlignment="0" applyProtection="0"/>
    <xf numFmtId="0" fontId="21" fillId="7" borderId="0" applyNumberFormat="0" applyBorder="0" applyAlignment="0" applyProtection="0"/>
    <xf numFmtId="0" fontId="24" fillId="8" borderId="30" applyNumberFormat="0" applyAlignment="0" applyProtection="0"/>
  </cellStyleXfs>
  <cellXfs count="3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0" xfId="1" applyAlignment="1" applyProtection="1">
      <alignment wrapText="1"/>
    </xf>
    <xf numFmtId="0" fontId="1" fillId="0" borderId="7" xfId="0" applyFont="1" applyBorder="1" applyAlignment="1">
      <alignment horizontal="center" vertical="center"/>
    </xf>
    <xf numFmtId="0" fontId="4" fillId="0" borderId="12" xfId="1" applyBorder="1" applyAlignment="1" applyProtection="1">
      <alignment horizontal="justify" vertical="center"/>
    </xf>
    <xf numFmtId="0" fontId="4" fillId="0" borderId="13" xfId="1" applyBorder="1" applyAlignment="1" applyProtection="1">
      <alignment horizontal="justify" vertical="center"/>
    </xf>
    <xf numFmtId="0" fontId="4" fillId="0" borderId="13" xfId="1" applyBorder="1" applyAlignment="1" applyProtection="1">
      <alignment wrapText="1"/>
    </xf>
    <xf numFmtId="8" fontId="1" fillId="0" borderId="6" xfId="0" applyNumberFormat="1" applyFont="1" applyBorder="1" applyAlignment="1">
      <alignment horizontal="center" vertical="center"/>
    </xf>
    <xf numFmtId="6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0" borderId="7" xfId="1" applyBorder="1" applyAlignment="1" applyProtection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justify"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justify" vertical="center"/>
    </xf>
    <xf numFmtId="0" fontId="8" fillId="0" borderId="12" xfId="1" applyFont="1" applyBorder="1" applyAlignment="1" applyProtection="1">
      <alignment horizontal="left" vertical="center"/>
    </xf>
    <xf numFmtId="0" fontId="4" fillId="0" borderId="13" xfId="1" applyBorder="1" applyAlignment="1" applyProtection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8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4" fillId="0" borderId="15" xfId="1" applyBorder="1" applyAlignment="1" applyProtection="1">
      <alignment vertical="center" wrapText="1"/>
    </xf>
    <xf numFmtId="0" fontId="2" fillId="0" borderId="18" xfId="0" applyFont="1" applyBorder="1" applyAlignment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/>
    </xf>
    <xf numFmtId="0" fontId="4" fillId="0" borderId="7" xfId="1" applyBorder="1" applyAlignment="1" applyProtection="1">
      <alignment wrapText="1"/>
    </xf>
    <xf numFmtId="0" fontId="8" fillId="0" borderId="7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left" vertical="center"/>
    </xf>
    <xf numFmtId="14" fontId="8" fillId="0" borderId="19" xfId="1" applyNumberFormat="1" applyFont="1" applyBorder="1" applyAlignment="1" applyProtection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7" xfId="1" applyBorder="1" applyAlignment="1" applyProtection="1">
      <alignment horizontal="left" vertical="center" wrapText="1"/>
    </xf>
    <xf numFmtId="0" fontId="4" fillId="0" borderId="0" xfId="1" applyAlignment="1" applyProtection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0" borderId="12" xfId="1" applyBorder="1" applyAlignment="1" applyProtection="1">
      <alignment horizontal="left" vertical="top" wrapText="1"/>
    </xf>
    <xf numFmtId="0" fontId="4" fillId="0" borderId="12" xfId="1" applyBorder="1" applyAlignment="1" applyProtection="1">
      <alignment vertical="center" wrapText="1"/>
    </xf>
    <xf numFmtId="0" fontId="4" fillId="0" borderId="7" xfId="1" applyBorder="1" applyAlignment="1" applyProtection="1">
      <alignment horizontal="justify" vertical="center"/>
    </xf>
    <xf numFmtId="0" fontId="11" fillId="0" borderId="0" xfId="3" applyFill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/>
    </xf>
    <xf numFmtId="8" fontId="13" fillId="0" borderId="6" xfId="0" applyNumberFormat="1" applyFont="1" applyBorder="1" applyAlignment="1">
      <alignment horizontal="center" vertical="center"/>
    </xf>
    <xf numFmtId="6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44" fontId="13" fillId="0" borderId="6" xfId="2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8" fontId="13" fillId="0" borderId="7" xfId="0" applyNumberFormat="1" applyFont="1" applyBorder="1" applyAlignment="1">
      <alignment horizontal="center" vertical="center"/>
    </xf>
    <xf numFmtId="8" fontId="13" fillId="0" borderId="1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/>
    <xf numFmtId="0" fontId="13" fillId="0" borderId="0" xfId="0" applyFont="1"/>
    <xf numFmtId="6" fontId="13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wrapText="1"/>
    </xf>
    <xf numFmtId="0" fontId="20" fillId="0" borderId="7" xfId="0" applyFont="1" applyBorder="1" applyAlignment="1">
      <alignment horizontal="center" vertical="center" wrapText="1"/>
    </xf>
    <xf numFmtId="0" fontId="4" fillId="2" borderId="7" xfId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14" fontId="13" fillId="2" borderId="6" xfId="0" applyNumberFormat="1" applyFont="1" applyFill="1" applyBorder="1" applyAlignment="1">
      <alignment horizontal="center" vertical="center" wrapText="1"/>
    </xf>
    <xf numFmtId="14" fontId="13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7" xfId="1" applyFill="1" applyBorder="1" applyAlignment="1" applyProtection="1">
      <alignment vertical="center" wrapText="1"/>
    </xf>
    <xf numFmtId="0" fontId="4" fillId="0" borderId="6" xfId="1" applyBorder="1" applyAlignment="1" applyProtection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0" fontId="21" fillId="7" borderId="0" xfId="4" applyAlignment="1">
      <alignment vertical="center"/>
    </xf>
    <xf numFmtId="0" fontId="4" fillId="0" borderId="7" xfId="1" applyBorder="1" applyAlignment="1" applyProtection="1">
      <alignment horizontal="left" wrapText="1"/>
    </xf>
    <xf numFmtId="0" fontId="4" fillId="0" borderId="21" xfId="1" applyBorder="1" applyAlignment="1" applyProtection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4" fontId="0" fillId="2" borderId="6" xfId="4" applyNumberFormat="1" applyFont="1" applyFill="1" applyBorder="1" applyAlignment="1">
      <alignment horizontal="center" vertical="center" wrapText="1"/>
    </xf>
    <xf numFmtId="0" fontId="0" fillId="2" borderId="6" xfId="4" applyFont="1" applyFill="1" applyBorder="1" applyAlignment="1">
      <alignment horizontal="center" vertical="center"/>
    </xf>
    <xf numFmtId="0" fontId="0" fillId="2" borderId="6" xfId="4" applyFont="1" applyFill="1" applyBorder="1" applyAlignment="1">
      <alignment horizontal="center" vertical="center" wrapText="1"/>
    </xf>
    <xf numFmtId="0" fontId="4" fillId="0" borderId="23" xfId="1" applyBorder="1" applyAlignment="1" applyProtection="1">
      <alignment wrapText="1"/>
    </xf>
    <xf numFmtId="0" fontId="4" fillId="0" borderId="23" xfId="1" applyBorder="1" applyAlignment="1" applyProtection="1">
      <alignment vertical="center" wrapText="1"/>
    </xf>
    <xf numFmtId="0" fontId="4" fillId="0" borderId="23" xfId="1" applyBorder="1" applyAlignment="1" applyProtection="1">
      <alignment vertical="top" wrapText="1"/>
    </xf>
    <xf numFmtId="0" fontId="4" fillId="2" borderId="23" xfId="1" applyFill="1" applyBorder="1" applyAlignment="1" applyProtection="1">
      <alignment vertical="top" wrapText="1"/>
    </xf>
    <xf numFmtId="0" fontId="21" fillId="7" borderId="7" xfId="4" applyBorder="1" applyAlignment="1">
      <alignment horizontal="center" vertical="center"/>
    </xf>
    <xf numFmtId="0" fontId="21" fillId="7" borderId="7" xfId="4" applyBorder="1" applyAlignment="1">
      <alignment horizontal="center" vertical="center" wrapText="1"/>
    </xf>
    <xf numFmtId="0" fontId="4" fillId="0" borderId="14" xfId="1" applyBorder="1" applyAlignment="1" applyProtection="1">
      <alignment vertical="top" wrapText="1"/>
    </xf>
    <xf numFmtId="0" fontId="21" fillId="0" borderId="0" xfId="4" applyFill="1" applyAlignment="1">
      <alignment vertical="center"/>
    </xf>
    <xf numFmtId="0" fontId="10" fillId="0" borderId="6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 wrapText="1"/>
    </xf>
    <xf numFmtId="14" fontId="10" fillId="0" borderId="6" xfId="4" applyNumberFormat="1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8" fontId="10" fillId="0" borderId="6" xfId="4" applyNumberFormat="1" applyFont="1" applyFill="1" applyBorder="1" applyAlignment="1">
      <alignment horizontal="center" vertical="center"/>
    </xf>
    <xf numFmtId="14" fontId="10" fillId="0" borderId="6" xfId="4" applyNumberFormat="1" applyFont="1" applyFill="1" applyBorder="1" applyAlignment="1">
      <alignment horizontal="center" vertical="center"/>
    </xf>
    <xf numFmtId="0" fontId="4" fillId="0" borderId="0" xfId="1" applyAlignment="1" applyProtection="1">
      <alignment vertical="top" wrapText="1"/>
    </xf>
    <xf numFmtId="0" fontId="0" fillId="0" borderId="6" xfId="4" applyFont="1" applyFill="1" applyBorder="1" applyAlignment="1">
      <alignment horizontal="center" vertical="center"/>
    </xf>
    <xf numFmtId="0" fontId="0" fillId="0" borderId="12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 wrapText="1"/>
    </xf>
    <xf numFmtId="14" fontId="0" fillId="0" borderId="6" xfId="4" applyNumberFormat="1" applyFont="1" applyFill="1" applyBorder="1" applyAlignment="1">
      <alignment horizontal="center" vertical="center" wrapText="1"/>
    </xf>
    <xf numFmtId="14" fontId="0" fillId="0" borderId="6" xfId="4" applyNumberFormat="1" applyFont="1" applyFill="1" applyBorder="1" applyAlignment="1">
      <alignment horizontal="center" vertical="center"/>
    </xf>
    <xf numFmtId="8" fontId="0" fillId="0" borderId="7" xfId="4" applyNumberFormat="1" applyFont="1" applyFill="1" applyBorder="1" applyAlignment="1">
      <alignment horizontal="center" vertical="center"/>
    </xf>
    <xf numFmtId="8" fontId="0" fillId="0" borderId="6" xfId="4" applyNumberFormat="1" applyFont="1" applyFill="1" applyBorder="1" applyAlignment="1">
      <alignment horizontal="center" vertical="center"/>
    </xf>
    <xf numFmtId="0" fontId="0" fillId="0" borderId="0" xfId="4" applyFont="1" applyFill="1" applyAlignment="1">
      <alignment vertical="center"/>
    </xf>
    <xf numFmtId="0" fontId="10" fillId="0" borderId="7" xfId="4" applyFont="1" applyFill="1" applyBorder="1" applyAlignment="1">
      <alignment horizontal="center" vertical="center"/>
    </xf>
    <xf numFmtId="0" fontId="10" fillId="0" borderId="0" xfId="4" applyFont="1" applyFill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/>
    </xf>
    <xf numFmtId="0" fontId="13" fillId="0" borderId="12" xfId="4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 wrapText="1"/>
    </xf>
    <xf numFmtId="14" fontId="13" fillId="0" borderId="6" xfId="4" applyNumberFormat="1" applyFont="1" applyFill="1" applyBorder="1" applyAlignment="1">
      <alignment horizontal="center" vertical="center" wrapText="1"/>
    </xf>
    <xf numFmtId="14" fontId="13" fillId="0" borderId="6" xfId="4" applyNumberFormat="1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 wrapText="1"/>
    </xf>
    <xf numFmtId="8" fontId="13" fillId="0" borderId="6" xfId="4" applyNumberFormat="1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4" fillId="2" borderId="23" xfId="1" applyFill="1" applyBorder="1" applyAlignment="1" applyProtection="1">
      <alignment vertical="center" wrapText="1"/>
    </xf>
    <xf numFmtId="14" fontId="13" fillId="2" borderId="6" xfId="4" applyNumberFormat="1" applyFont="1" applyFill="1" applyBorder="1" applyAlignment="1">
      <alignment horizontal="center" vertical="center"/>
    </xf>
    <xf numFmtId="8" fontId="13" fillId="2" borderId="6" xfId="4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2" borderId="7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 wrapText="1"/>
    </xf>
    <xf numFmtId="8" fontId="13" fillId="0" borderId="23" xfId="0" applyNumberFormat="1" applyFont="1" applyBorder="1" applyAlignment="1">
      <alignment horizontal="center" vertical="center"/>
    </xf>
    <xf numFmtId="0" fontId="4" fillId="0" borderId="23" xfId="1" applyBorder="1" applyAlignment="1" applyProtection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8" fillId="0" borderId="23" xfId="1" applyFont="1" applyBorder="1" applyAlignment="1" applyProtection="1">
      <alignment horizontal="center" vertical="center" wrapText="1"/>
    </xf>
    <xf numFmtId="0" fontId="4" fillId="0" borderId="23" xfId="1" applyBorder="1" applyAlignment="1" applyProtection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49" fontId="13" fillId="0" borderId="23" xfId="0" applyNumberFormat="1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/>
    </xf>
    <xf numFmtId="0" fontId="13" fillId="2" borderId="23" xfId="0" applyFont="1" applyFill="1" applyBorder="1" applyAlignment="1">
      <alignment horizontal="center" vertical="center"/>
    </xf>
    <xf numFmtId="0" fontId="10" fillId="0" borderId="25" xfId="4" applyFont="1" applyFill="1" applyBorder="1" applyAlignment="1">
      <alignment vertical="center" wrapText="1"/>
    </xf>
    <xf numFmtId="0" fontId="0" fillId="2" borderId="23" xfId="4" applyFont="1" applyFill="1" applyBorder="1" applyAlignment="1">
      <alignment vertical="center" wrapText="1"/>
    </xf>
    <xf numFmtId="0" fontId="10" fillId="0" borderId="23" xfId="4" applyFont="1" applyFill="1" applyBorder="1" applyAlignment="1">
      <alignment horizontal="left" vertical="center"/>
    </xf>
    <xf numFmtId="0" fontId="10" fillId="0" borderId="23" xfId="4" applyFont="1" applyFill="1" applyBorder="1" applyAlignment="1">
      <alignment horizontal="center" vertical="center"/>
    </xf>
    <xf numFmtId="0" fontId="0" fillId="0" borderId="23" xfId="4" applyFont="1" applyFill="1" applyBorder="1" applyAlignment="1">
      <alignment horizontal="center" vertical="center" wrapText="1"/>
    </xf>
    <xf numFmtId="0" fontId="17" fillId="0" borderId="0" xfId="1" applyFont="1" applyAlignment="1" applyProtection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25" xfId="0" applyFont="1" applyBorder="1"/>
    <xf numFmtId="0" fontId="13" fillId="0" borderId="25" xfId="0" applyFont="1" applyBorder="1" applyAlignment="1">
      <alignment horizontal="center" vertical="center"/>
    </xf>
    <xf numFmtId="0" fontId="0" fillId="0" borderId="7" xfId="0" applyBorder="1"/>
    <xf numFmtId="0" fontId="21" fillId="0" borderId="23" xfId="4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/>
    </xf>
    <xf numFmtId="0" fontId="10" fillId="2" borderId="6" xfId="4" applyFont="1" applyFill="1" applyBorder="1" applyAlignment="1">
      <alignment horizontal="center" vertical="center" wrapText="1"/>
    </xf>
    <xf numFmtId="0" fontId="10" fillId="2" borderId="0" xfId="4" applyFont="1" applyFill="1" applyAlignment="1">
      <alignment vertical="center"/>
    </xf>
    <xf numFmtId="0" fontId="0" fillId="2" borderId="23" xfId="4" applyFont="1" applyFill="1" applyBorder="1" applyAlignment="1">
      <alignment horizontal="left" vertical="center" wrapText="1"/>
    </xf>
    <xf numFmtId="0" fontId="4" fillId="0" borderId="23" xfId="1" applyBorder="1" applyAlignment="1" applyProtection="1">
      <alignment horizontal="left" vertical="center" wrapText="1"/>
    </xf>
    <xf numFmtId="0" fontId="0" fillId="0" borderId="23" xfId="4" applyFont="1" applyFill="1" applyBorder="1" applyAlignment="1">
      <alignment horizontal="left" vertical="center"/>
    </xf>
    <xf numFmtId="0" fontId="0" fillId="0" borderId="6" xfId="4" applyFont="1" applyFill="1" applyBorder="1" applyAlignment="1">
      <alignment horizontal="center" wrapText="1"/>
    </xf>
    <xf numFmtId="0" fontId="22" fillId="0" borderId="13" xfId="1" applyFont="1" applyBorder="1" applyAlignment="1" applyProtection="1">
      <alignment vertical="center" wrapText="1"/>
    </xf>
    <xf numFmtId="0" fontId="0" fillId="0" borderId="23" xfId="4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23" xfId="0" applyBorder="1"/>
    <xf numFmtId="0" fontId="0" fillId="0" borderId="25" xfId="0" applyBorder="1"/>
    <xf numFmtId="0" fontId="4" fillId="0" borderId="25" xfId="1" applyBorder="1" applyAlignment="1" applyProtection="1">
      <alignment horizontal="center" vertical="center"/>
    </xf>
    <xf numFmtId="0" fontId="4" fillId="0" borderId="25" xfId="1" applyBorder="1" applyAlignment="1" applyProtection="1">
      <alignment wrapText="1"/>
    </xf>
    <xf numFmtId="0" fontId="10" fillId="2" borderId="25" xfId="0" applyFont="1" applyFill="1" applyBorder="1"/>
    <xf numFmtId="14" fontId="8" fillId="0" borderId="7" xfId="1" applyNumberFormat="1" applyFont="1" applyBorder="1" applyAlignment="1" applyProtection="1">
      <alignment horizontal="center" vertical="center"/>
    </xf>
    <xf numFmtId="0" fontId="17" fillId="0" borderId="7" xfId="1" applyFont="1" applyBorder="1" applyAlignment="1" applyProtection="1">
      <alignment horizontal="left" vertical="center" wrapText="1"/>
    </xf>
    <xf numFmtId="0" fontId="21" fillId="7" borderId="23" xfId="4" applyBorder="1" applyAlignment="1">
      <alignment horizontal="center" vertical="center" wrapText="1"/>
    </xf>
    <xf numFmtId="0" fontId="21" fillId="7" borderId="7" xfId="4" applyBorder="1" applyAlignment="1">
      <alignment vertical="center" wrapText="1"/>
    </xf>
    <xf numFmtId="0" fontId="21" fillId="7" borderId="12" xfId="4" applyBorder="1" applyAlignment="1">
      <alignment horizontal="center" vertical="center" wrapText="1"/>
    </xf>
    <xf numFmtId="0" fontId="21" fillId="7" borderId="6" xfId="4" applyBorder="1" applyAlignment="1">
      <alignment horizontal="center" vertical="center" wrapText="1"/>
    </xf>
    <xf numFmtId="14" fontId="21" fillId="7" borderId="6" xfId="4" applyNumberFormat="1" applyBorder="1" applyAlignment="1">
      <alignment horizontal="center" vertical="center" wrapText="1"/>
    </xf>
    <xf numFmtId="8" fontId="21" fillId="7" borderId="7" xfId="4" applyNumberFormat="1" applyBorder="1" applyAlignment="1">
      <alignment horizontal="center" vertical="center"/>
    </xf>
    <xf numFmtId="0" fontId="21" fillId="7" borderId="6" xfId="4" applyBorder="1" applyAlignment="1">
      <alignment horizontal="center" vertical="center"/>
    </xf>
    <xf numFmtId="0" fontId="21" fillId="7" borderId="25" xfId="4" applyBorder="1"/>
    <xf numFmtId="0" fontId="4" fillId="0" borderId="7" xfId="1" applyBorder="1" applyAlignment="1" applyProtection="1">
      <alignment vertical="center"/>
    </xf>
    <xf numFmtId="0" fontId="4" fillId="0" borderId="23" xfId="1" applyBorder="1" applyAlignment="1" applyProtection="1">
      <alignment vertical="center"/>
    </xf>
    <xf numFmtId="8" fontId="21" fillId="7" borderId="6" xfId="4" applyNumberFormat="1" applyBorder="1" applyAlignment="1">
      <alignment horizontal="center" vertical="center"/>
    </xf>
    <xf numFmtId="0" fontId="14" fillId="10" borderId="16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14" fillId="10" borderId="17" xfId="0" applyFont="1" applyFill="1" applyBorder="1" applyAlignment="1">
      <alignment horizontal="center" wrapText="1"/>
    </xf>
    <xf numFmtId="0" fontId="14" fillId="10" borderId="16" xfId="0" applyFont="1" applyFill="1" applyBorder="1" applyAlignment="1">
      <alignment horizontal="center" wrapText="1"/>
    </xf>
    <xf numFmtId="0" fontId="14" fillId="10" borderId="31" xfId="0" applyFont="1" applyFill="1" applyBorder="1" applyAlignment="1">
      <alignment horizontal="center" wrapText="1"/>
    </xf>
    <xf numFmtId="8" fontId="15" fillId="0" borderId="6" xfId="3" applyNumberFormat="1" applyFont="1" applyFill="1" applyBorder="1" applyAlignment="1">
      <alignment horizontal="center" vertical="center"/>
    </xf>
    <xf numFmtId="8" fontId="13" fillId="2" borderId="6" xfId="0" applyNumberFormat="1" applyFont="1" applyFill="1" applyBorder="1" applyAlignment="1">
      <alignment horizontal="center" vertical="center"/>
    </xf>
    <xf numFmtId="8" fontId="0" fillId="2" borderId="6" xfId="4" applyNumberFormat="1" applyFont="1" applyFill="1" applyBorder="1" applyAlignment="1">
      <alignment horizontal="center" vertical="center"/>
    </xf>
    <xf numFmtId="8" fontId="15" fillId="2" borderId="6" xfId="3" applyNumberFormat="1" applyFont="1" applyFill="1" applyBorder="1" applyAlignment="1">
      <alignment horizontal="center" vertical="center"/>
    </xf>
    <xf numFmtId="0" fontId="21" fillId="2" borderId="0" xfId="4" applyFill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4" fillId="0" borderId="30" xfId="5" applyFill="1" applyAlignment="1">
      <alignment horizontal="center" vertical="center"/>
    </xf>
    <xf numFmtId="0" fontId="24" fillId="0" borderId="30" xfId="5" applyFill="1" applyAlignment="1">
      <alignment horizontal="center" vertical="center" wrapText="1"/>
    </xf>
    <xf numFmtId="14" fontId="24" fillId="0" borderId="30" xfId="5" applyNumberFormat="1" applyFill="1" applyAlignment="1">
      <alignment horizontal="center" vertical="center" wrapText="1"/>
    </xf>
    <xf numFmtId="8" fontId="24" fillId="0" borderId="30" xfId="5" applyNumberFormat="1" applyFill="1" applyAlignment="1">
      <alignment horizontal="center" vertical="center"/>
    </xf>
    <xf numFmtId="0" fontId="24" fillId="0" borderId="30" xfId="5" applyFill="1" applyAlignment="1">
      <alignment horizontal="left" vertical="center" wrapText="1"/>
    </xf>
    <xf numFmtId="0" fontId="24" fillId="0" borderId="30" xfId="5" applyFill="1" applyAlignment="1">
      <alignment vertical="center"/>
    </xf>
    <xf numFmtId="0" fontId="27" fillId="0" borderId="30" xfId="5" applyFont="1" applyFill="1" applyAlignment="1">
      <alignment horizontal="center" vertical="center"/>
    </xf>
    <xf numFmtId="0" fontId="11" fillId="2" borderId="6" xfId="3" applyFill="1" applyBorder="1" applyAlignment="1">
      <alignment horizontal="center" vertical="center"/>
    </xf>
    <xf numFmtId="0" fontId="15" fillId="2" borderId="6" xfId="3" applyFont="1" applyFill="1" applyBorder="1" applyAlignment="1">
      <alignment horizontal="center" vertical="center" wrapText="1"/>
    </xf>
    <xf numFmtId="49" fontId="13" fillId="2" borderId="23" xfId="0" applyNumberFormat="1" applyFont="1" applyFill="1" applyBorder="1" applyAlignment="1">
      <alignment horizontal="left" vertical="center"/>
    </xf>
    <xf numFmtId="0" fontId="0" fillId="2" borderId="25" xfId="0" applyFill="1" applyBorder="1"/>
    <xf numFmtId="0" fontId="11" fillId="2" borderId="0" xfId="3" applyFill="1" applyAlignment="1">
      <alignment vertical="center"/>
    </xf>
    <xf numFmtId="0" fontId="15" fillId="2" borderId="23" xfId="3" applyFont="1" applyFill="1" applyBorder="1" applyAlignment="1">
      <alignment horizontal="center" vertical="center"/>
    </xf>
    <xf numFmtId="0" fontId="0" fillId="0" borderId="25" xfId="0" applyBorder="1" applyAlignment="1">
      <alignment horizontal="left" wrapText="1"/>
    </xf>
    <xf numFmtId="0" fontId="23" fillId="0" borderId="18" xfId="0" applyFont="1" applyBorder="1" applyAlignment="1">
      <alignment horizontal="center" vertical="center" wrapText="1"/>
    </xf>
    <xf numFmtId="1" fontId="15" fillId="2" borderId="6" xfId="3" applyNumberFormat="1" applyFont="1" applyFill="1" applyBorder="1" applyAlignment="1">
      <alignment horizontal="center" vertical="center"/>
    </xf>
    <xf numFmtId="1" fontId="15" fillId="0" borderId="6" xfId="3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24" fillId="0" borderId="34" xfId="5" applyFill="1" applyBorder="1" applyAlignment="1">
      <alignment vertical="center"/>
    </xf>
    <xf numFmtId="0" fontId="24" fillId="0" borderId="0" xfId="5" applyFill="1" applyBorder="1" applyAlignment="1">
      <alignment vertical="center"/>
    </xf>
    <xf numFmtId="1" fontId="15" fillId="0" borderId="6" xfId="3" applyNumberFormat="1" applyFont="1" applyFill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4" fillId="0" borderId="7" xfId="1" applyBorder="1" applyAlignment="1" applyProtection="1"/>
    <xf numFmtId="0" fontId="28" fillId="0" borderId="7" xfId="4" applyFont="1" applyFill="1" applyBorder="1" applyAlignment="1">
      <alignment horizontal="center" vertical="center"/>
    </xf>
    <xf numFmtId="0" fontId="4" fillId="0" borderId="7" xfId="1" applyBorder="1" applyAlignment="1" applyProtection="1">
      <alignment horizontal="center" vertical="center"/>
    </xf>
    <xf numFmtId="0" fontId="0" fillId="0" borderId="13" xfId="0" applyBorder="1"/>
    <xf numFmtId="8" fontId="30" fillId="0" borderId="6" xfId="3" applyNumberFormat="1" applyFont="1" applyFill="1" applyBorder="1" applyAlignment="1">
      <alignment horizontal="center" vertical="center"/>
    </xf>
    <xf numFmtId="0" fontId="31" fillId="0" borderId="7" xfId="0" applyFont="1" applyBorder="1"/>
    <xf numFmtId="0" fontId="31" fillId="0" borderId="0" xfId="0" applyFont="1"/>
    <xf numFmtId="0" fontId="33" fillId="0" borderId="6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8" fontId="29" fillId="0" borderId="6" xfId="3" applyNumberFormat="1" applyFont="1" applyFill="1" applyBorder="1" applyAlignment="1">
      <alignment horizontal="center" vertical="center"/>
    </xf>
    <xf numFmtId="1" fontId="29" fillId="0" borderId="6" xfId="3" applyNumberFormat="1" applyFont="1" applyFill="1" applyBorder="1" applyAlignment="1">
      <alignment horizontal="center" vertical="center"/>
    </xf>
    <xf numFmtId="0" fontId="4" fillId="0" borderId="35" xfId="1" applyFill="1" applyBorder="1" applyAlignment="1" applyProtection="1">
      <alignment vertical="center" wrapText="1"/>
    </xf>
    <xf numFmtId="0" fontId="14" fillId="10" borderId="16" xfId="0" applyFont="1" applyFill="1" applyBorder="1" applyAlignment="1">
      <alignment horizontal="center" wrapText="1"/>
    </xf>
    <xf numFmtId="0" fontId="14" fillId="10" borderId="1" xfId="0" applyFont="1" applyFill="1" applyBorder="1" applyAlignment="1">
      <alignment horizontal="center" wrapText="1"/>
    </xf>
    <xf numFmtId="0" fontId="14" fillId="10" borderId="2" xfId="0" applyFont="1" applyFill="1" applyBorder="1" applyAlignment="1">
      <alignment horizontal="center" wrapText="1"/>
    </xf>
    <xf numFmtId="0" fontId="14" fillId="10" borderId="8" xfId="0" applyFont="1" applyFill="1" applyBorder="1" applyAlignment="1">
      <alignment horizontal="center" wrapText="1"/>
    </xf>
    <xf numFmtId="0" fontId="14" fillId="10" borderId="9" xfId="0" applyFont="1" applyFill="1" applyBorder="1" applyAlignment="1">
      <alignment horizontal="center" wrapText="1"/>
    </xf>
    <xf numFmtId="8" fontId="30" fillId="0" borderId="7" xfId="3" applyNumberFormat="1" applyFont="1" applyFill="1" applyBorder="1" applyAlignment="1">
      <alignment horizontal="center" vertical="center"/>
    </xf>
    <xf numFmtId="8" fontId="30" fillId="0" borderId="7" xfId="3" applyNumberFormat="1" applyFont="1" applyFill="1" applyBorder="1" applyAlignment="1">
      <alignment horizontal="center" vertical="center" wrapText="1"/>
    </xf>
    <xf numFmtId="14" fontId="30" fillId="0" borderId="7" xfId="3" applyNumberFormat="1" applyFont="1" applyFill="1" applyBorder="1" applyAlignment="1">
      <alignment horizontal="center" vertical="center"/>
    </xf>
    <xf numFmtId="14" fontId="30" fillId="0" borderId="7" xfId="3" applyNumberFormat="1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14" fillId="9" borderId="26" xfId="0" applyFont="1" applyFill="1" applyBorder="1" applyAlignment="1">
      <alignment horizontal="center" wrapText="1"/>
    </xf>
    <xf numFmtId="0" fontId="14" fillId="9" borderId="27" xfId="0" applyFont="1" applyFill="1" applyBorder="1" applyAlignment="1">
      <alignment horizontal="center" wrapText="1"/>
    </xf>
    <xf numFmtId="0" fontId="14" fillId="9" borderId="28" xfId="0" applyFont="1" applyFill="1" applyBorder="1" applyAlignment="1">
      <alignment horizontal="center" wrapText="1"/>
    </xf>
    <xf numFmtId="0" fontId="14" fillId="9" borderId="29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14" fillId="10" borderId="16" xfId="0" applyFont="1" applyFill="1" applyBorder="1" applyAlignment="1">
      <alignment horizontal="center" wrapText="1"/>
    </xf>
    <xf numFmtId="0" fontId="14" fillId="10" borderId="17" xfId="0" applyFont="1" applyFill="1" applyBorder="1" applyAlignment="1">
      <alignment horizontal="center" wrapText="1"/>
    </xf>
    <xf numFmtId="0" fontId="14" fillId="10" borderId="16" xfId="0" applyFont="1" applyFill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 wrapText="1"/>
    </xf>
    <xf numFmtId="0" fontId="14" fillId="9" borderId="16" xfId="0" applyFont="1" applyFill="1" applyBorder="1" applyAlignment="1">
      <alignment horizontal="center"/>
    </xf>
    <xf numFmtId="0" fontId="14" fillId="9" borderId="17" xfId="0" applyFont="1" applyFill="1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25" xfId="1" applyBorder="1" applyAlignment="1" applyProtection="1">
      <alignment horizontal="left" wrapText="1"/>
    </xf>
    <xf numFmtId="0" fontId="4" fillId="0" borderId="13" xfId="1" applyBorder="1" applyAlignment="1" applyProtection="1">
      <alignment horizontal="left" wrapText="1"/>
    </xf>
    <xf numFmtId="0" fontId="0" fillId="0" borderId="2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5" xfId="1" applyBorder="1" applyAlignment="1" applyProtection="1">
      <alignment horizontal="left" vertical="center" wrapText="1"/>
    </xf>
    <xf numFmtId="0" fontId="4" fillId="0" borderId="13" xfId="1" applyBorder="1" applyAlignment="1" applyProtection="1">
      <alignment horizontal="left" vertical="center" wrapText="1"/>
    </xf>
    <xf numFmtId="0" fontId="4" fillId="0" borderId="25" xfId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2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1" applyBorder="1" applyAlignment="1" applyProtection="1">
      <alignment horizontal="left" wrapText="1"/>
    </xf>
    <xf numFmtId="0" fontId="24" fillId="0" borderId="30" xfId="5" applyFill="1" applyAlignment="1">
      <alignment horizontal="center"/>
    </xf>
    <xf numFmtId="0" fontId="32" fillId="0" borderId="25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</cellXfs>
  <cellStyles count="6">
    <cellStyle name="Entrada" xfId="5" builtinId="20"/>
    <cellStyle name="Hipervínculo" xfId="1" builtinId="8"/>
    <cellStyle name="Incorrecto" xfId="4" builtinId="27"/>
    <cellStyle name="Moneda" xfId="2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2016_2017\2016\26-11-2016_INFECAR_Alquiler%20Oficina%20CIEGC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2016_2017\PREVIMAC%20-%20Epe%20firmado.pdf" TargetMode="External"/><Relationship Id="rId13" Type="http://schemas.openxmlformats.org/officeDocument/2006/relationships/hyperlink" Target="2016_2017\Ezequiel%20Navio_Contrato_Asistencia%20Te&#236;cnica_septiembre_2017.pdf" TargetMode="External"/><Relationship Id="rId18" Type="http://schemas.openxmlformats.org/officeDocument/2006/relationships/hyperlink" Target="2016_2017\TECNICOS%20PACES\Contrato%20Asistencia%20T%C3%A9cnica%20CIEGC_Marco%20Antonio%20Su%C3%A1rez%20Guerra.pdf" TargetMode="External"/><Relationship Id="rId26" Type="http://schemas.openxmlformats.org/officeDocument/2006/relationships/comments" Target="../comments2.xml"/><Relationship Id="rId3" Type="http://schemas.openxmlformats.org/officeDocument/2006/relationships/hyperlink" Target="2016_2017\Maria%20del%20Carmen%20Ram&#237;rez%20Meli&#225;n_modificacion_CIEGC.pdf" TargetMode="External"/><Relationship Id="rId21" Type="http://schemas.openxmlformats.org/officeDocument/2006/relationships/hyperlink" Target="2016_2017\Ivan%20Cabrera%20P&#233;rez_asistencia%20tecnica_ADENDA\Adenda_AT_Involcan_agosto_2017.pdf" TargetMode="External"/><Relationship Id="rId7" Type="http://schemas.openxmlformats.org/officeDocument/2006/relationships/hyperlink" Target="CODEXCA\Codexca_asesoramiento%20INTERREG%20MAC_Mzo%2017.pdf" TargetMode="External"/><Relationship Id="rId12" Type="http://schemas.openxmlformats.org/officeDocument/2006/relationships/hyperlink" Target="2016_2017\Ezequiel%20Navio_Contrato_Asistencia%20Te&#236;cnica_septiembre_2017.pdf" TargetMode="External"/><Relationship Id="rId17" Type="http://schemas.openxmlformats.org/officeDocument/2006/relationships/hyperlink" Target="2016_2017\CANON_Contrato%20Compra%20Venta_13_11_17.pdf" TargetMode="External"/><Relationship Id="rId25" Type="http://schemas.openxmlformats.org/officeDocument/2006/relationships/vmlDrawing" Target="../drawings/vmlDrawing2.vml"/><Relationship Id="rId2" Type="http://schemas.openxmlformats.org/officeDocument/2006/relationships/hyperlink" Target="2016_2017\2_CODERS_contrato%20mto%20web.pdf" TargetMode="External"/><Relationship Id="rId16" Type="http://schemas.openxmlformats.org/officeDocument/2006/relationships/hyperlink" Target="2016_2017\Bayanor%20Santana_asistencia%20tencia_Firmado_22_12_17.pdf" TargetMode="External"/><Relationship Id="rId20" Type="http://schemas.openxmlformats.org/officeDocument/2006/relationships/hyperlink" Target="2016_2017\18-10-2017_RABADAN%2017_Oferta%20Proyecto%20Parque%20Eolico%20Juan%20Grande%204,2MW.pdf" TargetMode="External"/><Relationship Id="rId1" Type="http://schemas.openxmlformats.org/officeDocument/2006/relationships/hyperlink" Target="2016_2017\Maria%20del%20Carmen%20Ramirez%20Melian_Contrato_Asistencia%20Te&#236;cnica%20CIEGC_enero_2017.pdf" TargetMode="External"/><Relationship Id="rId6" Type="http://schemas.openxmlformats.org/officeDocument/2006/relationships/hyperlink" Target="2016_2017\Fundaci&#243;n_Biodiversidad\Auditorias%20Ambientales\f_presupuesto%20ERV-%20PACE%20-%20F.%20Biodiversidad%20v2.pdf" TargetMode="External"/><Relationship Id="rId11" Type="http://schemas.openxmlformats.org/officeDocument/2006/relationships/hyperlink" Target="2016_2017\Pooji%20Khemlani_asistencia%20Tecnica_25_09_17.pdf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2016_2017\CODEXCA\Codexca_asesoramiento%20INTERREG%20MAC_Mzo%2017.pdf" TargetMode="External"/><Relationship Id="rId15" Type="http://schemas.openxmlformats.org/officeDocument/2006/relationships/hyperlink" Target="David%20Rodriguez_Contrato%20Asistencia%20T%C3%A9cnica%20CIEGC_27_11_17.pdf" TargetMode="External"/><Relationship Id="rId23" Type="http://schemas.openxmlformats.org/officeDocument/2006/relationships/hyperlink" Target="2016_2017\CODEXCA\f_CODEXCA_Propuesta%20Modificada_INTERREG%20MAC_oct2018.pdf" TargetMode="External"/><Relationship Id="rId10" Type="http://schemas.openxmlformats.org/officeDocument/2006/relationships/hyperlink" Target="CODEXCA/Codexca_adaptaci%C3%B3n%20cambio%20climatico_sept%2017.pdf" TargetMode="External"/><Relationship Id="rId19" Type="http://schemas.openxmlformats.org/officeDocument/2006/relationships/hyperlink" Target="2016_2017\Marcelo%20Sabanes_Contrato%20asistencia%20tecnica%20firmado_22_12_17.pdf" TargetMode="External"/><Relationship Id="rId4" Type="http://schemas.openxmlformats.org/officeDocument/2006/relationships/hyperlink" Target="2016_2017\Juan%20Carlos%20Flores_asesoramiento%20fical_Mzo%2017.pdf" TargetMode="External"/><Relationship Id="rId9" Type="http://schemas.openxmlformats.org/officeDocument/2006/relationships/hyperlink" Target="2016_2017\Ivan%20Cabrera%20P&#233;rez_asistencia%20tecnica_ADENDA\Ivan%20Cabrera%20P&#233;rez_asistencia%20tecnica_01_08_17.pdf" TargetMode="External"/><Relationship Id="rId14" Type="http://schemas.openxmlformats.org/officeDocument/2006/relationships/hyperlink" Target="Miguel%20Camino_Contrato%20Asistencia%20T%C3%A9cnica%20CIEGC_27_11_17.pdf" TargetMode="External"/><Relationship Id="rId22" Type="http://schemas.openxmlformats.org/officeDocument/2006/relationships/hyperlink" Target="2016_2017\Ivan%20Cabrera%20P&#233;rez_asistencia%20tecnica_ADENDA\MEMORIA%20T&#201;CNICA_Iv&#225;n%20Cabrera%20Involcan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2018\Fomento%20del%20desplazamiento%20en%20%20Bicicleta%20en%20GC\22-05-2018_ESTUDIO%20MC_Fomento%20desplazamiento%20en%20Bicicleta%20en%20GC.pdf" TargetMode="External"/><Relationship Id="rId18" Type="http://schemas.openxmlformats.org/officeDocument/2006/relationships/hyperlink" Target="2018\INFECAR\16-04-2018_INFECAR_Patrocinio%20MOVELEC.pdf" TargetMode="External"/><Relationship Id="rId26" Type="http://schemas.openxmlformats.org/officeDocument/2006/relationships/hyperlink" Target="2018\Servicios%20para%20Coordinaci&#243;n%20de%20Comunicaciones%20del%20CIEGC\30-07-2018_BEATRIZ%20ALEMAM%20BURGMAYER_Servicio%20de%20Coordinaci&#243;n%20para%20Comunicaciones%20del%20CIEG.pdf" TargetMode="External"/><Relationship Id="rId39" Type="http://schemas.openxmlformats.org/officeDocument/2006/relationships/hyperlink" Target="2018\GC%20SOSTENIBLE\D&#237;a%20de%20la%20Energ&#237;a%2014%20junio%202018\14-06-2018_INFECAR_Arrendamiento_GC%20Sostenible%20D&#237;a%20de%20la%20Energ&#237;a%2014jun.pdf" TargetMode="External"/><Relationship Id="rId21" Type="http://schemas.openxmlformats.org/officeDocument/2006/relationships/hyperlink" Target="2018\PE%20Ecoparque%20Juan%20Grande%204,2%20MW\11-06-2018_ITC_Asistencia%20T&#233;cnica_PE%20Juan%20Grande.pdf" TargetMode="External"/><Relationship Id="rId34" Type="http://schemas.openxmlformats.org/officeDocument/2006/relationships/hyperlink" Target="2018\PE%20Los%20Balos_Aguimes-Corralillos\19-10-2018_EIA_Parque%20E&#243;lico_Los%20Balos-Aguimes.pdf" TargetMode="External"/><Relationship Id="rId42" Type="http://schemas.openxmlformats.org/officeDocument/2006/relationships/hyperlink" Target="2018\GC%20SOSTENIBLE\D&#237;a%20de%20la%20Energ&#237;a%2014%20junio%202018\eusew18_dia%20de%20la%20energia.pdf" TargetMode="External"/><Relationship Id="rId47" Type="http://schemas.openxmlformats.org/officeDocument/2006/relationships/hyperlink" Target="2018\Fomento%20del%20desplazamiento%20en%20%20Bicicleta%20en%20GC\Bases%20y%20criterios%20para%20el%20fomento%20de%20la%20bicicleta%20en%20Gran%20Canaria%20v03.pdf" TargetMode="External"/><Relationship Id="rId50" Type="http://schemas.openxmlformats.org/officeDocument/2006/relationships/hyperlink" Target="2018\PLOCAN\MEMORIA%20OES.pdf" TargetMode="External"/><Relationship Id="rId55" Type="http://schemas.openxmlformats.org/officeDocument/2006/relationships/hyperlink" Target="2018\GC%20SOSTENIBLE\Campa&#241;a%20Publicitaria\23-11-2018_MIMUS_Soporte%20Publicitario_Guaguas%20Global-Salcai-Utinsa.pdf" TargetMode="External"/><Relationship Id="rId63" Type="http://schemas.openxmlformats.org/officeDocument/2006/relationships/hyperlink" Target="mailto:info@infecar.es" TargetMode="External"/><Relationship Id="rId7" Type="http://schemas.openxmlformats.org/officeDocument/2006/relationships/hyperlink" Target="2018\PE%20Ecoparque%20Juan%20Grande%204,2%20MW\27-03-2018_DRACAENA_Ecoparque%20Juan%20Grande%204,2%20MW.pdf" TargetMode="External"/><Relationship Id="rId2" Type="http://schemas.openxmlformats.org/officeDocument/2006/relationships/hyperlink" Target="2018\Auditorias%202017,2018%20y%202019\02-02-2018_MIGUEL%20ANGEL%20RAMIREZ%20AUDITORES_Auditores%20Miguel%20&#193;ngel%20Ram&#237;rez%20Delgado_Auditorias%202017,18,19.pdf" TargetMode="External"/><Relationship Id="rId16" Type="http://schemas.openxmlformats.org/officeDocument/2006/relationships/hyperlink" Target="2018\PF_Autoconsumo%2036KW_P&#233;rez%20Gald&#243;s%20n&#186;53%20Cabildo%20GC\31-05-2018_CORDITEC_Cordinador%20Seguridad%20y%20Salud%20PF_P&#233;rez%20Gald&#243;s.pdf" TargetMode="External"/><Relationship Id="rId29" Type="http://schemas.openxmlformats.org/officeDocument/2006/relationships/hyperlink" Target="2018\Puntos%20de%20Recarga%20VVEE_OB01-2018\25-09-2018_FACUNDO%20BOLA&#209;OS%20SANTANA_Suministro%20Monolitos%20RIRVVEE.pdf" TargetMode="External"/><Relationship Id="rId1" Type="http://schemas.openxmlformats.org/officeDocument/2006/relationships/hyperlink" Target="2018\PF_Vertedero%20de%20Juan%20Grande%202%20MW\02-02-2018_IPROTEC_Reinaldo%20Quir&#243;s%20G&#243;mez_Vertedero%20Juan%20Grande%202MW.pdf" TargetMode="External"/><Relationship Id="rId6" Type="http://schemas.openxmlformats.org/officeDocument/2006/relationships/hyperlink" Target="2018\2Coders%20Studio\13-03-2018_2CODERS%20_Mantenimiento%20Web%20del%20CIEGC.pdf" TargetMode="External"/><Relationship Id="rId11" Type="http://schemas.openxmlformats.org/officeDocument/2006/relationships/hyperlink" Target="2018\PF_Autoconsumo%2094,5%20KwP_Marquesina%20Aparcamiento%20INFECAR\18-05-2018_ATERSOL_Planta%20Fotovoltaica%20Autoconsumo%2094,5%20kWp%20Marquesinas%20Aparcamiento%20INFECAR.pdf" TargetMode="External"/><Relationship Id="rId24" Type="http://schemas.openxmlformats.org/officeDocument/2006/relationships/hyperlink" Target="2018\Puntos%20de%20Recarga%20VVEE_OB01-2018\20-06-2018_ETECNIC_Contrato%20PRVVEE_Exp%20OB01-2018.pdf" TargetMode="External"/><Relationship Id="rId32" Type="http://schemas.openxmlformats.org/officeDocument/2006/relationships/hyperlink" Target="2018\PF_Autoconsumo%2094,5%20KwP_Marquesina%20Aparcamiento%20INFECAR\26-09-2016_PETRECAN_Asfaltado%20Parking%20Infecar.pdf" TargetMode="External"/><Relationship Id="rId37" Type="http://schemas.openxmlformats.org/officeDocument/2006/relationships/hyperlink" Target="2018\GC%20SOSTENIBLE\D&#237;a%20de%20la%20Energ&#237;a%2014%20junio%202018\14-06-2018_NEWSHUB_GC%20Sostenible%20D&#237;a%20de%20la%20Energ&#237;a%2014jun.pdf" TargetMode="External"/><Relationship Id="rId40" Type="http://schemas.openxmlformats.org/officeDocument/2006/relationships/hyperlink" Target="2018\GC%20SOSTENIBLE\D&#237;a%20de%20la%20Energ&#237;a%2014%20junio%202018\Newshub_14_junio_2018_Dia_de_la-Energia.pdf" TargetMode="External"/><Relationship Id="rId45" Type="http://schemas.openxmlformats.org/officeDocument/2006/relationships/hyperlink" Target="2018\SPEGC_Contabilidad\28-11-2018_SPEGC_Prestacion%20de%20Servicios_Contabilidad.pdf" TargetMode="External"/><Relationship Id="rId53" Type="http://schemas.openxmlformats.org/officeDocument/2006/relationships/hyperlink" Target="2018\PE_CIEGC%20Balos%205,4%20MW\12-01-2018_RABADAN%2017_Parque%20Eolico%20Balos%205,4MW_Tren.pdf" TargetMode="External"/><Relationship Id="rId58" Type="http://schemas.openxmlformats.org/officeDocument/2006/relationships/hyperlink" Target="2018\Puntos%20de%20Recarga%20VVEE_OB01-2018\15-02-2019_BASE&amp;NETWORK_Modificaci&#243;n%20Presupuesto_Rotulaci&#243;n%20Monolitos%20RIRVVEE.pdf" TargetMode="External"/><Relationship Id="rId66" Type="http://schemas.openxmlformats.org/officeDocument/2006/relationships/vmlDrawing" Target="../drawings/vmlDrawing3.vml"/><Relationship Id="rId5" Type="http://schemas.openxmlformats.org/officeDocument/2006/relationships/hyperlink" Target="2018\Patrocinio%20III%20Jornadas%20de%20Cooperaci&#243;n%20y%20Desarrollo\08-03-2018_RSEADP_Patrocionio%20III%20Jornadas%20Cooperaci&#243;n%20y%20Desarrollo_Tom&#225;s%20Van%20de%20Walle%20de%20Sotomayor.pdf" TargetMode="External"/><Relationship Id="rId15" Type="http://schemas.openxmlformats.org/officeDocument/2006/relationships/hyperlink" Target="2018\PF_Autoconsumo%2036KW_P&#233;rez%20Gald&#243;s%20n&#186;53%20Cabildo%20GC\16-04-2018_DIRECCI&#211;N%20DE%20OBRAS_Planta%20Fotovoltaica%20Autoconsumo%2036KW,%20P&#233;rez%20Gald&#243;s%2053%20Cabildo%20GC.pdf" TargetMode="External"/><Relationship Id="rId23" Type="http://schemas.openxmlformats.org/officeDocument/2006/relationships/hyperlink" Target="2018\Puntos%20de%20Recarga%20VVEE_OB01-2018\15-06-2018_CANPDUE_Cordinador%20Seguridad%20y%20Salud_PRVVEE.pdf" TargetMode="External"/><Relationship Id="rId28" Type="http://schemas.openxmlformats.org/officeDocument/2006/relationships/hyperlink" Target="2018\Canagua%20&amp;%20Energia%202018\24-09-2018_T-TIME_Stand%20Canagua&amp;Energ&#237;a%202018.pdf" TargetMode="External"/><Relationship Id="rId36" Type="http://schemas.openxmlformats.org/officeDocument/2006/relationships/hyperlink" Target="2018\GC%20SOSTENIBLE\D&#237;a%20de%20la%20Energ&#237;a%2014%20junio%202018\11-06-2018_HOLDERS%20CANARIAS_Gorras_GC%20Sostenible%20D&#237;a%20de%20la%20Energ&#237;a%2014jun.pdf" TargetMode="External"/><Relationship Id="rId49" Type="http://schemas.openxmlformats.org/officeDocument/2006/relationships/hyperlink" Target="2018\Ezequiel%20Navio_Asistencias%20T&#233;cnicas\Cumbre%20del%20Clima%202018_COP24\Memoria%20Cumbre%20del%20Clima%20Polonia%202018_FINALREPORTCOP24GC.pdf" TargetMode="External"/><Relationship Id="rId57" Type="http://schemas.openxmlformats.org/officeDocument/2006/relationships/hyperlink" Target="2018\PE%20Ecoparque%20Juan%20Grande%204,2%20MW\25_jul_2018_EIAO_PE_Ecoparque%20Juan%20Grande_Def%20(1).pdf" TargetMode="External"/><Relationship Id="rId61" Type="http://schemas.openxmlformats.org/officeDocument/2006/relationships/hyperlink" Target="mailto:jascaraballo@gmail.com" TargetMode="External"/><Relationship Id="rId10" Type="http://schemas.openxmlformats.org/officeDocument/2006/relationships/hyperlink" Target="2018\2Coders%20Studio\05-05-2018_2CODERS_Jornadas%20Cambio%20Clim&#225;tico_Sequ&#237;a%20y%20Agua%20en%20GC.pdf" TargetMode="External"/><Relationship Id="rId19" Type="http://schemas.openxmlformats.org/officeDocument/2006/relationships/hyperlink" Target="2018\Catering%20La%20Vaquita\05-06-2018_LA%20VAQUITA%20CATERING_Taller%20Adaptaci&#243;n%20al%20Cambio%20Clim&#225;tico%20en%20Gran%20Canaria.pdf" TargetMode="External"/><Relationship Id="rId31" Type="http://schemas.openxmlformats.org/officeDocument/2006/relationships/hyperlink" Target="2018\Miki_FOTON_Mantenimiento%20PC\25-09-2018_FOTON_Suministro%20PC.pdf" TargetMode="External"/><Relationship Id="rId44" Type="http://schemas.openxmlformats.org/officeDocument/2006/relationships/hyperlink" Target="2018\Ezequiel%20Navio_Asistencias%20T&#233;cnicas\Cumbre%20del%20Clima%202018_COP24\28-11-2018_Ezequiel%20Navio_Cumbre%20del%20Clima%202018_COP24.pdf" TargetMode="External"/><Relationship Id="rId52" Type="http://schemas.openxmlformats.org/officeDocument/2006/relationships/hyperlink" Target="2018\SE&#209;ALCANARY\Se&#241;alizaci&#243;n%20Vertical_%20Plaza%20Aparcamiento%20PRVVEE\f_O771_CIEGC_sum+inst_se&#241;al.pdf" TargetMode="External"/><Relationship Id="rId60" Type="http://schemas.openxmlformats.org/officeDocument/2006/relationships/hyperlink" Target="2018\Fundaci&#243;n%20Radio%20ECCA\Memoria%202017-2018%20Talleres%20escolares%20sensibilizaci&#243;n%20energ&#237;as%20renovables%20f.pdf" TargetMode="External"/><Relationship Id="rId65" Type="http://schemas.openxmlformats.org/officeDocument/2006/relationships/printerSettings" Target="../printerSettings/printerSettings3.bin"/><Relationship Id="rId4" Type="http://schemas.openxmlformats.org/officeDocument/2006/relationships/hyperlink" Target="2018\Fundaci&#243;n%20Radio%20ECCA\02-03-2018_RADIO%20ECCA_Talleres%20Escolares%20EERR.pdf" TargetMode="External"/><Relationship Id="rId9" Type="http://schemas.openxmlformats.org/officeDocument/2006/relationships/hyperlink" Target="2018\2Coders%20Studio\04-05-2018_2CODERS_Aplicaci&#243;n%20para%20Subvenci&#243;n%20CIEGC.pdf" TargetMode="External"/><Relationship Id="rId14" Type="http://schemas.openxmlformats.org/officeDocument/2006/relationships/hyperlink" Target="2018\Miki_FOTON_Mantenimiento%20PC\22-05-2018_FOTON_Servicio%20de%20Mantenimiento.pdf" TargetMode="External"/><Relationship Id="rId22" Type="http://schemas.openxmlformats.org/officeDocument/2006/relationships/hyperlink" Target="2018\PE_CIEGC%20Balos%205,4%20MW\13-06-2018_ITC_Asistencia%20T&#233;cnica_PE%20Balos.pdf" TargetMode="External"/><Relationship Id="rId27" Type="http://schemas.openxmlformats.org/officeDocument/2006/relationships/hyperlink" Target="2018\Movilidad%20Electrica%20de%20GC_Trabajos%20Delineaci&#243;n\f_FACTURA%2010%20-%202018%20-%20Movilidad%20El&#233;ctrica%20de%20Gran%20Canaria.pdf" TargetMode="External"/><Relationship Id="rId30" Type="http://schemas.openxmlformats.org/officeDocument/2006/relationships/hyperlink" Target="2018\Puntos%20de%20Recarga%20VVEE_OB01-2018\25-09-2018_BASE&amp;NETWORK_Rotulaci&#243;n%20Monolitos%20RIRVVEE.pdf" TargetMode="External"/><Relationship Id="rId35" Type="http://schemas.openxmlformats.org/officeDocument/2006/relationships/hyperlink" Target="2018\UNESCO\22-10-2018_UNESCO_Patrocinio%20Encuentro%20Archipi&#233;lago%20y%20Oc&#233;ano_25-26oct.pdf" TargetMode="External"/><Relationship Id="rId43" Type="http://schemas.openxmlformats.org/officeDocument/2006/relationships/hyperlink" Target="2018\Canagua%20&amp;%20Energia%202018\INFECAR_Adenda%20Contrato%20Patrocinio_12&#170;Feria%20Internacional%20Canagua&amp;Energia.pdf" TargetMode="External"/><Relationship Id="rId48" Type="http://schemas.openxmlformats.org/officeDocument/2006/relationships/hyperlink" Target="2018\PE_CIEGC%20Balos%205,4%20MW\PE%20CIEGC%20BALOS-PROYECTO%20COMPLETO-VISADO%20(1).pdf" TargetMode="External"/><Relationship Id="rId56" Type="http://schemas.openxmlformats.org/officeDocument/2006/relationships/hyperlink" Target="2018\AUDITORIAS%20AMBIENTALES\30-10-2018_AUDITORIAS%20AMBIENTALES%20CANARIAS_Estudios%20de%20Riesgos%20y%20Vulnerabilidades_PA.pdf" TargetMode="External"/><Relationship Id="rId64" Type="http://schemas.openxmlformats.org/officeDocument/2006/relationships/hyperlink" Target="2018\INFECAR\27-11-2018_INFECAR_Alquiler%20Oficina%20CIEGC.pdf" TargetMode="External"/><Relationship Id="rId8" Type="http://schemas.openxmlformats.org/officeDocument/2006/relationships/hyperlink" Target="2018\PF_Autoconsumo%2036KW_P&#233;rez%20Gald&#243;s%20n&#186;53%20Cabildo%20GC\16-04-2018_GREENING_Planta%20Fotovoltaica%20Autoconsumo%2036KW,%20P&#233;rez%20Gald&#243;s%2053%20Cabildo%20GC.pdf" TargetMode="External"/><Relationship Id="rId51" Type="http://schemas.openxmlformats.org/officeDocument/2006/relationships/hyperlink" Target="2018\SE&#209;ALCANARY\Se&#241;alizacion%20Pintura%20Plaza%20Aparcamiento%20PRVVEE\f_SE&#209;ALCANARY_O735_CIEGC_pint-ptos-recarga.pdf" TargetMode="External"/><Relationship Id="rId3" Type="http://schemas.openxmlformats.org/officeDocument/2006/relationships/hyperlink" Target="2018\Fundaci&#243;n%20Radio%20ECCA\02-03-2018_RADIO%20ECCA_Proyecto%20Formativo%20Adultos%20EERR.pdf" TargetMode="External"/><Relationship Id="rId12" Type="http://schemas.openxmlformats.org/officeDocument/2006/relationships/hyperlink" Target="2018\PF_Autoconsumo%2094,5%20KwP_Marquesina%20Aparcamiento%20INFECAR\18-05-2018_ATERSOL_Planta%20Fotovoltaica%20Autoconsumo%2094,5%20kWp%20Marquesinas%20Aparcamiento%20INFECAR.pdf" TargetMode="External"/><Relationship Id="rId17" Type="http://schemas.openxmlformats.org/officeDocument/2006/relationships/hyperlink" Target="2018\PF_Autoconsumo%2094,5%20KwP_Marquesina%20Aparcamiento%20INFECAR\31-05-2018_CORDITEC_Cordinador%20Seguridad%20y%20Salud%20PF_Infecar.pdf" TargetMode="External"/><Relationship Id="rId25" Type="http://schemas.openxmlformats.org/officeDocument/2006/relationships/hyperlink" Target="2018\INFECAR\17-07-2018_INFECAR_Presentaci&#243;n%20Convocatoria%20Subvencion%20Fotovoltaica%20en%20Viviendas.pdf" TargetMode="External"/><Relationship Id="rId33" Type="http://schemas.openxmlformats.org/officeDocument/2006/relationships/hyperlink" Target="2018\PF_Autoconsumo%2036KW_P&#233;rez%20Gald&#243;s%20n&#186;53%20Cabildo%20GC\13-11-2018_EDF_%20PF%20Autoconsumo%2036KW,%20P&#233;rez%20Gald&#243;s%2053%20Cabildo%20GC.pdf" TargetMode="External"/><Relationship Id="rId38" Type="http://schemas.openxmlformats.org/officeDocument/2006/relationships/hyperlink" Target="2018\GC%20SOSTENIBLE\D&#237;a%20de%20la%20Energ&#237;a%2014%20junio%202018\Conformidad%20Factura%20Infecar%20GC%20Sostenible_170%20y%20192.pdf" TargetMode="External"/><Relationship Id="rId46" Type="http://schemas.openxmlformats.org/officeDocument/2006/relationships/hyperlink" Target="2018\SPEGC_Contabilidad\Contrato%20encargado%20de%20tratamiento-CIE-firmado.pdf" TargetMode="External"/><Relationship Id="rId59" Type="http://schemas.openxmlformats.org/officeDocument/2006/relationships/hyperlink" Target="2018\Fundaci&#243;n%20Radio%20ECCA\Memoria%202017-2018%20Proyecto%20Gran%20Canaria%20eficente%20y%20sostenible%20f.pdf" TargetMode="External"/><Relationship Id="rId67" Type="http://schemas.openxmlformats.org/officeDocument/2006/relationships/comments" Target="../comments3.xml"/><Relationship Id="rId20" Type="http://schemas.openxmlformats.org/officeDocument/2006/relationships/hyperlink" Target="2018\INFECAR\11-06-2018_INFECAR_Arrendamiento%20de%20Instalaciones%20y%20Servicios_Jornadas%20Acequia.pdf" TargetMode="External"/><Relationship Id="rId41" Type="http://schemas.openxmlformats.org/officeDocument/2006/relationships/hyperlink" Target="2018\PLOCAN\16-11-2018_PLOCAN_Patrocinio%20Encuentro%20Ocean%20Energy%20Sistems_29-30sept.pdf" TargetMode="External"/><Relationship Id="rId54" Type="http://schemas.openxmlformats.org/officeDocument/2006/relationships/hyperlink" Target="2018\PE_CIEGC%20Balos%205,4%20MW\Proyecto%20EIAO%20PE%20CIEGC%20BALOS%205,4%20MW\EIAO_BALOS_5,40MW.pdf" TargetMode="External"/><Relationship Id="rId62" Type="http://schemas.openxmlformats.org/officeDocument/2006/relationships/hyperlink" Target="2018\Gesti&#243;n%20PRVVEE_S-252018\23-05-2019_ETECNIC_Gesti&#243;n%20PRVVEE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2018\FULP\Ana%20Mart&#237;n%20Ruano_Documento%20de%20Aceptaci&#243;n.pdf" TargetMode="External"/><Relationship Id="rId2" Type="http://schemas.openxmlformats.org/officeDocument/2006/relationships/hyperlink" Target="2018\ALCAMPO_Cesi&#243;n%20Suelo%20PRVVEE\22-06-2018_ALCAMPO_Cesi&#243;n%20de%20Suelo_PRVVEE.pdf" TargetMode="External"/><Relationship Id="rId1" Type="http://schemas.openxmlformats.org/officeDocument/2006/relationships/hyperlink" Target="2018\FULP\13-04-2018_FULP_Acuerdo%20Patrocinio_Ayudas%20para%20Investigaci&#243;n.pdf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INFECAR/Patrocinio%20Movelec%202017.pdf" TargetMode="External"/><Relationship Id="rId2" Type="http://schemas.openxmlformats.org/officeDocument/2006/relationships/hyperlink" Target="INFECAR/Patrocinio%20CIEGC%20INFECAR%20Feria%20Planeta%20GC%202016-17.pdf" TargetMode="External"/><Relationship Id="rId1" Type="http://schemas.openxmlformats.org/officeDocument/2006/relationships/hyperlink" Target="INFECAR/Patrocinio%20CIEGC%20INFECAR%20Feria%20Internacional%20Atl%C3%A1ntico%202016.pdf" TargetMode="External"/><Relationship Id="rId5" Type="http://schemas.openxmlformats.org/officeDocument/2006/relationships/hyperlink" Target="2016_2017/INFECAR/CONT%20INFECAR%20CIEGC%202017.pdf" TargetMode="External"/><Relationship Id="rId4" Type="http://schemas.openxmlformats.org/officeDocument/2006/relationships/hyperlink" Target="2016_2017\INFECAR\Patrocinio%20Canagua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B9F65-CF0A-46B2-8CA6-00824F9E4777}">
  <dimension ref="A1:BE34"/>
  <sheetViews>
    <sheetView showGridLines="0" zoomScale="90" zoomScaleNormal="90" workbookViewId="0">
      <pane xSplit="2" ySplit="2" topLeftCell="C3" activePane="bottomRight" state="frozen"/>
      <selection pane="topRight" activeCell="D1" sqref="D1"/>
      <selection pane="bottomLeft" activeCell="A6" sqref="A6"/>
      <selection pane="bottomRight" activeCell="D20" sqref="D20"/>
    </sheetView>
  </sheetViews>
  <sheetFormatPr baseColWidth="10" defaultRowHeight="14.4"/>
  <cols>
    <col min="1" max="1" width="17.33203125" style="19" customWidth="1"/>
    <col min="2" max="2" width="46.33203125" style="1" customWidth="1"/>
    <col min="3" max="3" width="27.33203125" style="19" customWidth="1"/>
    <col min="4" max="4" width="22.6640625" style="1" customWidth="1"/>
    <col min="5" max="5" width="40.88671875" style="1" customWidth="1"/>
    <col min="6" max="6" width="17.88671875" style="69" bestFit="1" customWidth="1"/>
    <col min="7" max="7" width="17.44140625" style="1" bestFit="1" customWidth="1"/>
    <col min="8" max="8" width="24.44140625" style="69" customWidth="1"/>
    <col min="9" max="10" width="27.44140625" style="69" customWidth="1"/>
    <col min="11" max="11" width="24.44140625" style="69" customWidth="1"/>
    <col min="12" max="14" width="27.44140625" style="69" customWidth="1"/>
    <col min="15" max="15" width="15.88671875" style="1" bestFit="1" customWidth="1"/>
    <col min="16" max="16" width="19.44140625" style="1" customWidth="1"/>
    <col min="17" max="17" width="17.109375" style="1" customWidth="1"/>
    <col min="18" max="18" width="26.44140625" style="1" customWidth="1"/>
    <col min="19" max="19" width="46.6640625" style="69" customWidth="1"/>
    <col min="20" max="20" width="55.33203125" style="69" customWidth="1"/>
    <col min="21" max="21" width="17.88671875" style="69" customWidth="1"/>
    <col min="22" max="22" width="33.33203125" customWidth="1"/>
    <col min="23" max="23" width="29.6640625" customWidth="1"/>
    <col min="58" max="256" width="11.44140625" style="1"/>
    <col min="257" max="257" width="2.88671875" style="1" customWidth="1"/>
    <col min="258" max="258" width="39.88671875" style="1" customWidth="1"/>
    <col min="259" max="259" width="35.33203125" style="1" bestFit="1" customWidth="1"/>
    <col min="260" max="260" width="17.88671875" style="1" bestFit="1" customWidth="1"/>
    <col min="261" max="261" width="17.44140625" style="1" bestFit="1" customWidth="1"/>
    <col min="262" max="262" width="15.88671875" style="1" bestFit="1" customWidth="1"/>
    <col min="263" max="263" width="17.109375" style="1" bestFit="1" customWidth="1"/>
    <col min="264" max="264" width="15.88671875" style="1" bestFit="1" customWidth="1"/>
    <col min="265" max="265" width="23.88671875" style="1" bestFit="1" customWidth="1"/>
    <col min="266" max="266" width="35.33203125" style="1" customWidth="1"/>
    <col min="267" max="267" width="36" style="1" bestFit="1" customWidth="1"/>
    <col min="268" max="268" width="11.44140625" style="1" bestFit="1" customWidth="1"/>
    <col min="269" max="269" width="11.109375" style="1" bestFit="1" customWidth="1"/>
    <col min="270" max="270" width="15.88671875" style="1" customWidth="1"/>
    <col min="271" max="271" width="16.6640625" style="1" customWidth="1"/>
    <col min="272" max="272" width="12.109375" style="1" bestFit="1" customWidth="1"/>
    <col min="273" max="273" width="33.44140625" style="1" bestFit="1" customWidth="1"/>
    <col min="274" max="274" width="56.109375" style="1" bestFit="1" customWidth="1"/>
    <col min="275" max="275" width="11.44140625" style="1"/>
    <col min="276" max="276" width="41.44140625" style="1" customWidth="1"/>
    <col min="277" max="277" width="38.44140625" style="1" customWidth="1"/>
    <col min="278" max="512" width="11.44140625" style="1"/>
    <col min="513" max="513" width="2.88671875" style="1" customWidth="1"/>
    <col min="514" max="514" width="39.88671875" style="1" customWidth="1"/>
    <col min="515" max="515" width="35.33203125" style="1" bestFit="1" customWidth="1"/>
    <col min="516" max="516" width="17.88671875" style="1" bestFit="1" customWidth="1"/>
    <col min="517" max="517" width="17.44140625" style="1" bestFit="1" customWidth="1"/>
    <col min="518" max="518" width="15.88671875" style="1" bestFit="1" customWidth="1"/>
    <col min="519" max="519" width="17.109375" style="1" bestFit="1" customWidth="1"/>
    <col min="520" max="520" width="15.88671875" style="1" bestFit="1" customWidth="1"/>
    <col min="521" max="521" width="23.88671875" style="1" bestFit="1" customWidth="1"/>
    <col min="522" max="522" width="35.33203125" style="1" customWidth="1"/>
    <col min="523" max="523" width="36" style="1" bestFit="1" customWidth="1"/>
    <col min="524" max="524" width="11.44140625" style="1" bestFit="1" customWidth="1"/>
    <col min="525" max="525" width="11.109375" style="1" bestFit="1" customWidth="1"/>
    <col min="526" max="526" width="15.88671875" style="1" customWidth="1"/>
    <col min="527" max="527" width="16.6640625" style="1" customWidth="1"/>
    <col min="528" max="528" width="12.109375" style="1" bestFit="1" customWidth="1"/>
    <col min="529" max="529" width="33.44140625" style="1" bestFit="1" customWidth="1"/>
    <col min="530" max="530" width="56.109375" style="1" bestFit="1" customWidth="1"/>
    <col min="531" max="531" width="11.44140625" style="1"/>
    <col min="532" max="532" width="41.44140625" style="1" customWidth="1"/>
    <col min="533" max="533" width="38.44140625" style="1" customWidth="1"/>
    <col min="534" max="768" width="11.44140625" style="1"/>
    <col min="769" max="769" width="2.88671875" style="1" customWidth="1"/>
    <col min="770" max="770" width="39.88671875" style="1" customWidth="1"/>
    <col min="771" max="771" width="35.33203125" style="1" bestFit="1" customWidth="1"/>
    <col min="772" max="772" width="17.88671875" style="1" bestFit="1" customWidth="1"/>
    <col min="773" max="773" width="17.44140625" style="1" bestFit="1" customWidth="1"/>
    <col min="774" max="774" width="15.88671875" style="1" bestFit="1" customWidth="1"/>
    <col min="775" max="775" width="17.109375" style="1" bestFit="1" customWidth="1"/>
    <col min="776" max="776" width="15.88671875" style="1" bestFit="1" customWidth="1"/>
    <col min="777" max="777" width="23.88671875" style="1" bestFit="1" customWidth="1"/>
    <col min="778" max="778" width="35.33203125" style="1" customWidth="1"/>
    <col min="779" max="779" width="36" style="1" bestFit="1" customWidth="1"/>
    <col min="780" max="780" width="11.44140625" style="1" bestFit="1" customWidth="1"/>
    <col min="781" max="781" width="11.109375" style="1" bestFit="1" customWidth="1"/>
    <col min="782" max="782" width="15.88671875" style="1" customWidth="1"/>
    <col min="783" max="783" width="16.6640625" style="1" customWidth="1"/>
    <col min="784" max="784" width="12.109375" style="1" bestFit="1" customWidth="1"/>
    <col min="785" max="785" width="33.44140625" style="1" bestFit="1" customWidth="1"/>
    <col min="786" max="786" width="56.109375" style="1" bestFit="1" customWidth="1"/>
    <col min="787" max="787" width="11.44140625" style="1"/>
    <col min="788" max="788" width="41.44140625" style="1" customWidth="1"/>
    <col min="789" max="789" width="38.44140625" style="1" customWidth="1"/>
    <col min="790" max="1024" width="11.44140625" style="1"/>
    <col min="1025" max="1025" width="2.88671875" style="1" customWidth="1"/>
    <col min="1026" max="1026" width="39.88671875" style="1" customWidth="1"/>
    <col min="1027" max="1027" width="35.33203125" style="1" bestFit="1" customWidth="1"/>
    <col min="1028" max="1028" width="17.88671875" style="1" bestFit="1" customWidth="1"/>
    <col min="1029" max="1029" width="17.44140625" style="1" bestFit="1" customWidth="1"/>
    <col min="1030" max="1030" width="15.88671875" style="1" bestFit="1" customWidth="1"/>
    <col min="1031" max="1031" width="17.109375" style="1" bestFit="1" customWidth="1"/>
    <col min="1032" max="1032" width="15.88671875" style="1" bestFit="1" customWidth="1"/>
    <col min="1033" max="1033" width="23.88671875" style="1" bestFit="1" customWidth="1"/>
    <col min="1034" max="1034" width="35.33203125" style="1" customWidth="1"/>
    <col min="1035" max="1035" width="36" style="1" bestFit="1" customWidth="1"/>
    <col min="1036" max="1036" width="11.44140625" style="1" bestFit="1" customWidth="1"/>
    <col min="1037" max="1037" width="11.109375" style="1" bestFit="1" customWidth="1"/>
    <col min="1038" max="1038" width="15.88671875" style="1" customWidth="1"/>
    <col min="1039" max="1039" width="16.6640625" style="1" customWidth="1"/>
    <col min="1040" max="1040" width="12.109375" style="1" bestFit="1" customWidth="1"/>
    <col min="1041" max="1041" width="33.44140625" style="1" bestFit="1" customWidth="1"/>
    <col min="1042" max="1042" width="56.109375" style="1" bestFit="1" customWidth="1"/>
    <col min="1043" max="1043" width="11.44140625" style="1"/>
    <col min="1044" max="1044" width="41.44140625" style="1" customWidth="1"/>
    <col min="1045" max="1045" width="38.44140625" style="1" customWidth="1"/>
    <col min="1046" max="1280" width="11.44140625" style="1"/>
    <col min="1281" max="1281" width="2.88671875" style="1" customWidth="1"/>
    <col min="1282" max="1282" width="39.88671875" style="1" customWidth="1"/>
    <col min="1283" max="1283" width="35.33203125" style="1" bestFit="1" customWidth="1"/>
    <col min="1284" max="1284" width="17.88671875" style="1" bestFit="1" customWidth="1"/>
    <col min="1285" max="1285" width="17.44140625" style="1" bestFit="1" customWidth="1"/>
    <col min="1286" max="1286" width="15.88671875" style="1" bestFit="1" customWidth="1"/>
    <col min="1287" max="1287" width="17.109375" style="1" bestFit="1" customWidth="1"/>
    <col min="1288" max="1288" width="15.88671875" style="1" bestFit="1" customWidth="1"/>
    <col min="1289" max="1289" width="23.88671875" style="1" bestFit="1" customWidth="1"/>
    <col min="1290" max="1290" width="35.33203125" style="1" customWidth="1"/>
    <col min="1291" max="1291" width="36" style="1" bestFit="1" customWidth="1"/>
    <col min="1292" max="1292" width="11.44140625" style="1" bestFit="1" customWidth="1"/>
    <col min="1293" max="1293" width="11.109375" style="1" bestFit="1" customWidth="1"/>
    <col min="1294" max="1294" width="15.88671875" style="1" customWidth="1"/>
    <col min="1295" max="1295" width="16.6640625" style="1" customWidth="1"/>
    <col min="1296" max="1296" width="12.109375" style="1" bestFit="1" customWidth="1"/>
    <col min="1297" max="1297" width="33.44140625" style="1" bestFit="1" customWidth="1"/>
    <col min="1298" max="1298" width="56.109375" style="1" bestFit="1" customWidth="1"/>
    <col min="1299" max="1299" width="11.44140625" style="1"/>
    <col min="1300" max="1300" width="41.44140625" style="1" customWidth="1"/>
    <col min="1301" max="1301" width="38.44140625" style="1" customWidth="1"/>
    <col min="1302" max="1536" width="11.44140625" style="1"/>
    <col min="1537" max="1537" width="2.88671875" style="1" customWidth="1"/>
    <col min="1538" max="1538" width="39.88671875" style="1" customWidth="1"/>
    <col min="1539" max="1539" width="35.33203125" style="1" bestFit="1" customWidth="1"/>
    <col min="1540" max="1540" width="17.88671875" style="1" bestFit="1" customWidth="1"/>
    <col min="1541" max="1541" width="17.44140625" style="1" bestFit="1" customWidth="1"/>
    <col min="1542" max="1542" width="15.88671875" style="1" bestFit="1" customWidth="1"/>
    <col min="1543" max="1543" width="17.109375" style="1" bestFit="1" customWidth="1"/>
    <col min="1544" max="1544" width="15.88671875" style="1" bestFit="1" customWidth="1"/>
    <col min="1545" max="1545" width="23.88671875" style="1" bestFit="1" customWidth="1"/>
    <col min="1546" max="1546" width="35.33203125" style="1" customWidth="1"/>
    <col min="1547" max="1547" width="36" style="1" bestFit="1" customWidth="1"/>
    <col min="1548" max="1548" width="11.44140625" style="1" bestFit="1" customWidth="1"/>
    <col min="1549" max="1549" width="11.109375" style="1" bestFit="1" customWidth="1"/>
    <col min="1550" max="1550" width="15.88671875" style="1" customWidth="1"/>
    <col min="1551" max="1551" width="16.6640625" style="1" customWidth="1"/>
    <col min="1552" max="1552" width="12.109375" style="1" bestFit="1" customWidth="1"/>
    <col min="1553" max="1553" width="33.44140625" style="1" bestFit="1" customWidth="1"/>
    <col min="1554" max="1554" width="56.109375" style="1" bestFit="1" customWidth="1"/>
    <col min="1555" max="1555" width="11.44140625" style="1"/>
    <col min="1556" max="1556" width="41.44140625" style="1" customWidth="1"/>
    <col min="1557" max="1557" width="38.44140625" style="1" customWidth="1"/>
    <col min="1558" max="1792" width="11.44140625" style="1"/>
    <col min="1793" max="1793" width="2.88671875" style="1" customWidth="1"/>
    <col min="1794" max="1794" width="39.88671875" style="1" customWidth="1"/>
    <col min="1795" max="1795" width="35.33203125" style="1" bestFit="1" customWidth="1"/>
    <col min="1796" max="1796" width="17.88671875" style="1" bestFit="1" customWidth="1"/>
    <col min="1797" max="1797" width="17.44140625" style="1" bestFit="1" customWidth="1"/>
    <col min="1798" max="1798" width="15.88671875" style="1" bestFit="1" customWidth="1"/>
    <col min="1799" max="1799" width="17.109375" style="1" bestFit="1" customWidth="1"/>
    <col min="1800" max="1800" width="15.88671875" style="1" bestFit="1" customWidth="1"/>
    <col min="1801" max="1801" width="23.88671875" style="1" bestFit="1" customWidth="1"/>
    <col min="1802" max="1802" width="35.33203125" style="1" customWidth="1"/>
    <col min="1803" max="1803" width="36" style="1" bestFit="1" customWidth="1"/>
    <col min="1804" max="1804" width="11.44140625" style="1" bestFit="1" customWidth="1"/>
    <col min="1805" max="1805" width="11.109375" style="1" bestFit="1" customWidth="1"/>
    <col min="1806" max="1806" width="15.88671875" style="1" customWidth="1"/>
    <col min="1807" max="1807" width="16.6640625" style="1" customWidth="1"/>
    <col min="1808" max="1808" width="12.109375" style="1" bestFit="1" customWidth="1"/>
    <col min="1809" max="1809" width="33.44140625" style="1" bestFit="1" customWidth="1"/>
    <col min="1810" max="1810" width="56.109375" style="1" bestFit="1" customWidth="1"/>
    <col min="1811" max="1811" width="11.44140625" style="1"/>
    <col min="1812" max="1812" width="41.44140625" style="1" customWidth="1"/>
    <col min="1813" max="1813" width="38.44140625" style="1" customWidth="1"/>
    <col min="1814" max="2048" width="11.44140625" style="1"/>
    <col min="2049" max="2049" width="2.88671875" style="1" customWidth="1"/>
    <col min="2050" max="2050" width="39.88671875" style="1" customWidth="1"/>
    <col min="2051" max="2051" width="35.33203125" style="1" bestFit="1" customWidth="1"/>
    <col min="2052" max="2052" width="17.88671875" style="1" bestFit="1" customWidth="1"/>
    <col min="2053" max="2053" width="17.44140625" style="1" bestFit="1" customWidth="1"/>
    <col min="2054" max="2054" width="15.88671875" style="1" bestFit="1" customWidth="1"/>
    <col min="2055" max="2055" width="17.109375" style="1" bestFit="1" customWidth="1"/>
    <col min="2056" max="2056" width="15.88671875" style="1" bestFit="1" customWidth="1"/>
    <col min="2057" max="2057" width="23.88671875" style="1" bestFit="1" customWidth="1"/>
    <col min="2058" max="2058" width="35.33203125" style="1" customWidth="1"/>
    <col min="2059" max="2059" width="36" style="1" bestFit="1" customWidth="1"/>
    <col min="2060" max="2060" width="11.44140625" style="1" bestFit="1" customWidth="1"/>
    <col min="2061" max="2061" width="11.109375" style="1" bestFit="1" customWidth="1"/>
    <col min="2062" max="2062" width="15.88671875" style="1" customWidth="1"/>
    <col min="2063" max="2063" width="16.6640625" style="1" customWidth="1"/>
    <col min="2064" max="2064" width="12.109375" style="1" bestFit="1" customWidth="1"/>
    <col min="2065" max="2065" width="33.44140625" style="1" bestFit="1" customWidth="1"/>
    <col min="2066" max="2066" width="56.109375" style="1" bestFit="1" customWidth="1"/>
    <col min="2067" max="2067" width="11.44140625" style="1"/>
    <col min="2068" max="2068" width="41.44140625" style="1" customWidth="1"/>
    <col min="2069" max="2069" width="38.44140625" style="1" customWidth="1"/>
    <col min="2070" max="2304" width="11.44140625" style="1"/>
    <col min="2305" max="2305" width="2.88671875" style="1" customWidth="1"/>
    <col min="2306" max="2306" width="39.88671875" style="1" customWidth="1"/>
    <col min="2307" max="2307" width="35.33203125" style="1" bestFit="1" customWidth="1"/>
    <col min="2308" max="2308" width="17.88671875" style="1" bestFit="1" customWidth="1"/>
    <col min="2309" max="2309" width="17.44140625" style="1" bestFit="1" customWidth="1"/>
    <col min="2310" max="2310" width="15.88671875" style="1" bestFit="1" customWidth="1"/>
    <col min="2311" max="2311" width="17.109375" style="1" bestFit="1" customWidth="1"/>
    <col min="2312" max="2312" width="15.88671875" style="1" bestFit="1" customWidth="1"/>
    <col min="2313" max="2313" width="23.88671875" style="1" bestFit="1" customWidth="1"/>
    <col min="2314" max="2314" width="35.33203125" style="1" customWidth="1"/>
    <col min="2315" max="2315" width="36" style="1" bestFit="1" customWidth="1"/>
    <col min="2316" max="2316" width="11.44140625" style="1" bestFit="1" customWidth="1"/>
    <col min="2317" max="2317" width="11.109375" style="1" bestFit="1" customWidth="1"/>
    <col min="2318" max="2318" width="15.88671875" style="1" customWidth="1"/>
    <col min="2319" max="2319" width="16.6640625" style="1" customWidth="1"/>
    <col min="2320" max="2320" width="12.109375" style="1" bestFit="1" customWidth="1"/>
    <col min="2321" max="2321" width="33.44140625" style="1" bestFit="1" customWidth="1"/>
    <col min="2322" max="2322" width="56.109375" style="1" bestFit="1" customWidth="1"/>
    <col min="2323" max="2323" width="11.44140625" style="1"/>
    <col min="2324" max="2324" width="41.44140625" style="1" customWidth="1"/>
    <col min="2325" max="2325" width="38.44140625" style="1" customWidth="1"/>
    <col min="2326" max="2560" width="11.44140625" style="1"/>
    <col min="2561" max="2561" width="2.88671875" style="1" customWidth="1"/>
    <col min="2562" max="2562" width="39.88671875" style="1" customWidth="1"/>
    <col min="2563" max="2563" width="35.33203125" style="1" bestFit="1" customWidth="1"/>
    <col min="2564" max="2564" width="17.88671875" style="1" bestFit="1" customWidth="1"/>
    <col min="2565" max="2565" width="17.44140625" style="1" bestFit="1" customWidth="1"/>
    <col min="2566" max="2566" width="15.88671875" style="1" bestFit="1" customWidth="1"/>
    <col min="2567" max="2567" width="17.109375" style="1" bestFit="1" customWidth="1"/>
    <col min="2568" max="2568" width="15.88671875" style="1" bestFit="1" customWidth="1"/>
    <col min="2569" max="2569" width="23.88671875" style="1" bestFit="1" customWidth="1"/>
    <col min="2570" max="2570" width="35.33203125" style="1" customWidth="1"/>
    <col min="2571" max="2571" width="36" style="1" bestFit="1" customWidth="1"/>
    <col min="2572" max="2572" width="11.44140625" style="1" bestFit="1" customWidth="1"/>
    <col min="2573" max="2573" width="11.109375" style="1" bestFit="1" customWidth="1"/>
    <col min="2574" max="2574" width="15.88671875" style="1" customWidth="1"/>
    <col min="2575" max="2575" width="16.6640625" style="1" customWidth="1"/>
    <col min="2576" max="2576" width="12.109375" style="1" bestFit="1" customWidth="1"/>
    <col min="2577" max="2577" width="33.44140625" style="1" bestFit="1" customWidth="1"/>
    <col min="2578" max="2578" width="56.109375" style="1" bestFit="1" customWidth="1"/>
    <col min="2579" max="2579" width="11.44140625" style="1"/>
    <col min="2580" max="2580" width="41.44140625" style="1" customWidth="1"/>
    <col min="2581" max="2581" width="38.44140625" style="1" customWidth="1"/>
    <col min="2582" max="2816" width="11.44140625" style="1"/>
    <col min="2817" max="2817" width="2.88671875" style="1" customWidth="1"/>
    <col min="2818" max="2818" width="39.88671875" style="1" customWidth="1"/>
    <col min="2819" max="2819" width="35.33203125" style="1" bestFit="1" customWidth="1"/>
    <col min="2820" max="2820" width="17.88671875" style="1" bestFit="1" customWidth="1"/>
    <col min="2821" max="2821" width="17.44140625" style="1" bestFit="1" customWidth="1"/>
    <col min="2822" max="2822" width="15.88671875" style="1" bestFit="1" customWidth="1"/>
    <col min="2823" max="2823" width="17.109375" style="1" bestFit="1" customWidth="1"/>
    <col min="2824" max="2824" width="15.88671875" style="1" bestFit="1" customWidth="1"/>
    <col min="2825" max="2825" width="23.88671875" style="1" bestFit="1" customWidth="1"/>
    <col min="2826" max="2826" width="35.33203125" style="1" customWidth="1"/>
    <col min="2827" max="2827" width="36" style="1" bestFit="1" customWidth="1"/>
    <col min="2828" max="2828" width="11.44140625" style="1" bestFit="1" customWidth="1"/>
    <col min="2829" max="2829" width="11.109375" style="1" bestFit="1" customWidth="1"/>
    <col min="2830" max="2830" width="15.88671875" style="1" customWidth="1"/>
    <col min="2831" max="2831" width="16.6640625" style="1" customWidth="1"/>
    <col min="2832" max="2832" width="12.109375" style="1" bestFit="1" customWidth="1"/>
    <col min="2833" max="2833" width="33.44140625" style="1" bestFit="1" customWidth="1"/>
    <col min="2834" max="2834" width="56.109375" style="1" bestFit="1" customWidth="1"/>
    <col min="2835" max="2835" width="11.44140625" style="1"/>
    <col min="2836" max="2836" width="41.44140625" style="1" customWidth="1"/>
    <col min="2837" max="2837" width="38.44140625" style="1" customWidth="1"/>
    <col min="2838" max="3072" width="11.44140625" style="1"/>
    <col min="3073" max="3073" width="2.88671875" style="1" customWidth="1"/>
    <col min="3074" max="3074" width="39.88671875" style="1" customWidth="1"/>
    <col min="3075" max="3075" width="35.33203125" style="1" bestFit="1" customWidth="1"/>
    <col min="3076" max="3076" width="17.88671875" style="1" bestFit="1" customWidth="1"/>
    <col min="3077" max="3077" width="17.44140625" style="1" bestFit="1" customWidth="1"/>
    <col min="3078" max="3078" width="15.88671875" style="1" bestFit="1" customWidth="1"/>
    <col min="3079" max="3079" width="17.109375" style="1" bestFit="1" customWidth="1"/>
    <col min="3080" max="3080" width="15.88671875" style="1" bestFit="1" customWidth="1"/>
    <col min="3081" max="3081" width="23.88671875" style="1" bestFit="1" customWidth="1"/>
    <col min="3082" max="3082" width="35.33203125" style="1" customWidth="1"/>
    <col min="3083" max="3083" width="36" style="1" bestFit="1" customWidth="1"/>
    <col min="3084" max="3084" width="11.44140625" style="1" bestFit="1" customWidth="1"/>
    <col min="3085" max="3085" width="11.109375" style="1" bestFit="1" customWidth="1"/>
    <col min="3086" max="3086" width="15.88671875" style="1" customWidth="1"/>
    <col min="3087" max="3087" width="16.6640625" style="1" customWidth="1"/>
    <col min="3088" max="3088" width="12.109375" style="1" bestFit="1" customWidth="1"/>
    <col min="3089" max="3089" width="33.44140625" style="1" bestFit="1" customWidth="1"/>
    <col min="3090" max="3090" width="56.109375" style="1" bestFit="1" customWidth="1"/>
    <col min="3091" max="3091" width="11.44140625" style="1"/>
    <col min="3092" max="3092" width="41.44140625" style="1" customWidth="1"/>
    <col min="3093" max="3093" width="38.44140625" style="1" customWidth="1"/>
    <col min="3094" max="3328" width="11.44140625" style="1"/>
    <col min="3329" max="3329" width="2.88671875" style="1" customWidth="1"/>
    <col min="3330" max="3330" width="39.88671875" style="1" customWidth="1"/>
    <col min="3331" max="3331" width="35.33203125" style="1" bestFit="1" customWidth="1"/>
    <col min="3332" max="3332" width="17.88671875" style="1" bestFit="1" customWidth="1"/>
    <col min="3333" max="3333" width="17.44140625" style="1" bestFit="1" customWidth="1"/>
    <col min="3334" max="3334" width="15.88671875" style="1" bestFit="1" customWidth="1"/>
    <col min="3335" max="3335" width="17.109375" style="1" bestFit="1" customWidth="1"/>
    <col min="3336" max="3336" width="15.88671875" style="1" bestFit="1" customWidth="1"/>
    <col min="3337" max="3337" width="23.88671875" style="1" bestFit="1" customWidth="1"/>
    <col min="3338" max="3338" width="35.33203125" style="1" customWidth="1"/>
    <col min="3339" max="3339" width="36" style="1" bestFit="1" customWidth="1"/>
    <col min="3340" max="3340" width="11.44140625" style="1" bestFit="1" customWidth="1"/>
    <col min="3341" max="3341" width="11.109375" style="1" bestFit="1" customWidth="1"/>
    <col min="3342" max="3342" width="15.88671875" style="1" customWidth="1"/>
    <col min="3343" max="3343" width="16.6640625" style="1" customWidth="1"/>
    <col min="3344" max="3344" width="12.109375" style="1" bestFit="1" customWidth="1"/>
    <col min="3345" max="3345" width="33.44140625" style="1" bestFit="1" customWidth="1"/>
    <col min="3346" max="3346" width="56.109375" style="1" bestFit="1" customWidth="1"/>
    <col min="3347" max="3347" width="11.44140625" style="1"/>
    <col min="3348" max="3348" width="41.44140625" style="1" customWidth="1"/>
    <col min="3349" max="3349" width="38.44140625" style="1" customWidth="1"/>
    <col min="3350" max="3584" width="11.44140625" style="1"/>
    <col min="3585" max="3585" width="2.88671875" style="1" customWidth="1"/>
    <col min="3586" max="3586" width="39.88671875" style="1" customWidth="1"/>
    <col min="3587" max="3587" width="35.33203125" style="1" bestFit="1" customWidth="1"/>
    <col min="3588" max="3588" width="17.88671875" style="1" bestFit="1" customWidth="1"/>
    <col min="3589" max="3589" width="17.44140625" style="1" bestFit="1" customWidth="1"/>
    <col min="3590" max="3590" width="15.88671875" style="1" bestFit="1" customWidth="1"/>
    <col min="3591" max="3591" width="17.109375" style="1" bestFit="1" customWidth="1"/>
    <col min="3592" max="3592" width="15.88671875" style="1" bestFit="1" customWidth="1"/>
    <col min="3593" max="3593" width="23.88671875" style="1" bestFit="1" customWidth="1"/>
    <col min="3594" max="3594" width="35.33203125" style="1" customWidth="1"/>
    <col min="3595" max="3595" width="36" style="1" bestFit="1" customWidth="1"/>
    <col min="3596" max="3596" width="11.44140625" style="1" bestFit="1" customWidth="1"/>
    <col min="3597" max="3597" width="11.109375" style="1" bestFit="1" customWidth="1"/>
    <col min="3598" max="3598" width="15.88671875" style="1" customWidth="1"/>
    <col min="3599" max="3599" width="16.6640625" style="1" customWidth="1"/>
    <col min="3600" max="3600" width="12.109375" style="1" bestFit="1" customWidth="1"/>
    <col min="3601" max="3601" width="33.44140625" style="1" bestFit="1" customWidth="1"/>
    <col min="3602" max="3602" width="56.109375" style="1" bestFit="1" customWidth="1"/>
    <col min="3603" max="3603" width="11.44140625" style="1"/>
    <col min="3604" max="3604" width="41.44140625" style="1" customWidth="1"/>
    <col min="3605" max="3605" width="38.44140625" style="1" customWidth="1"/>
    <col min="3606" max="3840" width="11.44140625" style="1"/>
    <col min="3841" max="3841" width="2.88671875" style="1" customWidth="1"/>
    <col min="3842" max="3842" width="39.88671875" style="1" customWidth="1"/>
    <col min="3843" max="3843" width="35.33203125" style="1" bestFit="1" customWidth="1"/>
    <col min="3844" max="3844" width="17.88671875" style="1" bestFit="1" customWidth="1"/>
    <col min="3845" max="3845" width="17.44140625" style="1" bestFit="1" customWidth="1"/>
    <col min="3846" max="3846" width="15.88671875" style="1" bestFit="1" customWidth="1"/>
    <col min="3847" max="3847" width="17.109375" style="1" bestFit="1" customWidth="1"/>
    <col min="3848" max="3848" width="15.88671875" style="1" bestFit="1" customWidth="1"/>
    <col min="3849" max="3849" width="23.88671875" style="1" bestFit="1" customWidth="1"/>
    <col min="3850" max="3850" width="35.33203125" style="1" customWidth="1"/>
    <col min="3851" max="3851" width="36" style="1" bestFit="1" customWidth="1"/>
    <col min="3852" max="3852" width="11.44140625" style="1" bestFit="1" customWidth="1"/>
    <col min="3853" max="3853" width="11.109375" style="1" bestFit="1" customWidth="1"/>
    <col min="3854" max="3854" width="15.88671875" style="1" customWidth="1"/>
    <col min="3855" max="3855" width="16.6640625" style="1" customWidth="1"/>
    <col min="3856" max="3856" width="12.109375" style="1" bestFit="1" customWidth="1"/>
    <col min="3857" max="3857" width="33.44140625" style="1" bestFit="1" customWidth="1"/>
    <col min="3858" max="3858" width="56.109375" style="1" bestFit="1" customWidth="1"/>
    <col min="3859" max="3859" width="11.44140625" style="1"/>
    <col min="3860" max="3860" width="41.44140625" style="1" customWidth="1"/>
    <col min="3861" max="3861" width="38.44140625" style="1" customWidth="1"/>
    <col min="3862" max="4096" width="11.44140625" style="1"/>
    <col min="4097" max="4097" width="2.88671875" style="1" customWidth="1"/>
    <col min="4098" max="4098" width="39.88671875" style="1" customWidth="1"/>
    <col min="4099" max="4099" width="35.33203125" style="1" bestFit="1" customWidth="1"/>
    <col min="4100" max="4100" width="17.88671875" style="1" bestFit="1" customWidth="1"/>
    <col min="4101" max="4101" width="17.44140625" style="1" bestFit="1" customWidth="1"/>
    <col min="4102" max="4102" width="15.88671875" style="1" bestFit="1" customWidth="1"/>
    <col min="4103" max="4103" width="17.109375" style="1" bestFit="1" customWidth="1"/>
    <col min="4104" max="4104" width="15.88671875" style="1" bestFit="1" customWidth="1"/>
    <col min="4105" max="4105" width="23.88671875" style="1" bestFit="1" customWidth="1"/>
    <col min="4106" max="4106" width="35.33203125" style="1" customWidth="1"/>
    <col min="4107" max="4107" width="36" style="1" bestFit="1" customWidth="1"/>
    <col min="4108" max="4108" width="11.44140625" style="1" bestFit="1" customWidth="1"/>
    <col min="4109" max="4109" width="11.109375" style="1" bestFit="1" customWidth="1"/>
    <col min="4110" max="4110" width="15.88671875" style="1" customWidth="1"/>
    <col min="4111" max="4111" width="16.6640625" style="1" customWidth="1"/>
    <col min="4112" max="4112" width="12.109375" style="1" bestFit="1" customWidth="1"/>
    <col min="4113" max="4113" width="33.44140625" style="1" bestFit="1" customWidth="1"/>
    <col min="4114" max="4114" width="56.109375" style="1" bestFit="1" customWidth="1"/>
    <col min="4115" max="4115" width="11.44140625" style="1"/>
    <col min="4116" max="4116" width="41.44140625" style="1" customWidth="1"/>
    <col min="4117" max="4117" width="38.44140625" style="1" customWidth="1"/>
    <col min="4118" max="4352" width="11.44140625" style="1"/>
    <col min="4353" max="4353" width="2.88671875" style="1" customWidth="1"/>
    <col min="4354" max="4354" width="39.88671875" style="1" customWidth="1"/>
    <col min="4355" max="4355" width="35.33203125" style="1" bestFit="1" customWidth="1"/>
    <col min="4356" max="4356" width="17.88671875" style="1" bestFit="1" customWidth="1"/>
    <col min="4357" max="4357" width="17.44140625" style="1" bestFit="1" customWidth="1"/>
    <col min="4358" max="4358" width="15.88671875" style="1" bestFit="1" customWidth="1"/>
    <col min="4359" max="4359" width="17.109375" style="1" bestFit="1" customWidth="1"/>
    <col min="4360" max="4360" width="15.88671875" style="1" bestFit="1" customWidth="1"/>
    <col min="4361" max="4361" width="23.88671875" style="1" bestFit="1" customWidth="1"/>
    <col min="4362" max="4362" width="35.33203125" style="1" customWidth="1"/>
    <col min="4363" max="4363" width="36" style="1" bestFit="1" customWidth="1"/>
    <col min="4364" max="4364" width="11.44140625" style="1" bestFit="1" customWidth="1"/>
    <col min="4365" max="4365" width="11.109375" style="1" bestFit="1" customWidth="1"/>
    <col min="4366" max="4366" width="15.88671875" style="1" customWidth="1"/>
    <col min="4367" max="4367" width="16.6640625" style="1" customWidth="1"/>
    <col min="4368" max="4368" width="12.109375" style="1" bestFit="1" customWidth="1"/>
    <col min="4369" max="4369" width="33.44140625" style="1" bestFit="1" customWidth="1"/>
    <col min="4370" max="4370" width="56.109375" style="1" bestFit="1" customWidth="1"/>
    <col min="4371" max="4371" width="11.44140625" style="1"/>
    <col min="4372" max="4372" width="41.44140625" style="1" customWidth="1"/>
    <col min="4373" max="4373" width="38.44140625" style="1" customWidth="1"/>
    <col min="4374" max="4608" width="11.44140625" style="1"/>
    <col min="4609" max="4609" width="2.88671875" style="1" customWidth="1"/>
    <col min="4610" max="4610" width="39.88671875" style="1" customWidth="1"/>
    <col min="4611" max="4611" width="35.33203125" style="1" bestFit="1" customWidth="1"/>
    <col min="4612" max="4612" width="17.88671875" style="1" bestFit="1" customWidth="1"/>
    <col min="4613" max="4613" width="17.44140625" style="1" bestFit="1" customWidth="1"/>
    <col min="4614" max="4614" width="15.88671875" style="1" bestFit="1" customWidth="1"/>
    <col min="4615" max="4615" width="17.109375" style="1" bestFit="1" customWidth="1"/>
    <col min="4616" max="4616" width="15.88671875" style="1" bestFit="1" customWidth="1"/>
    <col min="4617" max="4617" width="23.88671875" style="1" bestFit="1" customWidth="1"/>
    <col min="4618" max="4618" width="35.33203125" style="1" customWidth="1"/>
    <col min="4619" max="4619" width="36" style="1" bestFit="1" customWidth="1"/>
    <col min="4620" max="4620" width="11.44140625" style="1" bestFit="1" customWidth="1"/>
    <col min="4621" max="4621" width="11.109375" style="1" bestFit="1" customWidth="1"/>
    <col min="4622" max="4622" width="15.88671875" style="1" customWidth="1"/>
    <col min="4623" max="4623" width="16.6640625" style="1" customWidth="1"/>
    <col min="4624" max="4624" width="12.109375" style="1" bestFit="1" customWidth="1"/>
    <col min="4625" max="4625" width="33.44140625" style="1" bestFit="1" customWidth="1"/>
    <col min="4626" max="4626" width="56.109375" style="1" bestFit="1" customWidth="1"/>
    <col min="4627" max="4627" width="11.44140625" style="1"/>
    <col min="4628" max="4628" width="41.44140625" style="1" customWidth="1"/>
    <col min="4629" max="4629" width="38.44140625" style="1" customWidth="1"/>
    <col min="4630" max="4864" width="11.44140625" style="1"/>
    <col min="4865" max="4865" width="2.88671875" style="1" customWidth="1"/>
    <col min="4866" max="4866" width="39.88671875" style="1" customWidth="1"/>
    <col min="4867" max="4867" width="35.33203125" style="1" bestFit="1" customWidth="1"/>
    <col min="4868" max="4868" width="17.88671875" style="1" bestFit="1" customWidth="1"/>
    <col min="4869" max="4869" width="17.44140625" style="1" bestFit="1" customWidth="1"/>
    <col min="4870" max="4870" width="15.88671875" style="1" bestFit="1" customWidth="1"/>
    <col min="4871" max="4871" width="17.109375" style="1" bestFit="1" customWidth="1"/>
    <col min="4872" max="4872" width="15.88671875" style="1" bestFit="1" customWidth="1"/>
    <col min="4873" max="4873" width="23.88671875" style="1" bestFit="1" customWidth="1"/>
    <col min="4874" max="4874" width="35.33203125" style="1" customWidth="1"/>
    <col min="4875" max="4875" width="36" style="1" bestFit="1" customWidth="1"/>
    <col min="4876" max="4876" width="11.44140625" style="1" bestFit="1" customWidth="1"/>
    <col min="4877" max="4877" width="11.109375" style="1" bestFit="1" customWidth="1"/>
    <col min="4878" max="4878" width="15.88671875" style="1" customWidth="1"/>
    <col min="4879" max="4879" width="16.6640625" style="1" customWidth="1"/>
    <col min="4880" max="4880" width="12.109375" style="1" bestFit="1" customWidth="1"/>
    <col min="4881" max="4881" width="33.44140625" style="1" bestFit="1" customWidth="1"/>
    <col min="4882" max="4882" width="56.109375" style="1" bestFit="1" customWidth="1"/>
    <col min="4883" max="4883" width="11.44140625" style="1"/>
    <col min="4884" max="4884" width="41.44140625" style="1" customWidth="1"/>
    <col min="4885" max="4885" width="38.44140625" style="1" customWidth="1"/>
    <col min="4886" max="5120" width="11.44140625" style="1"/>
    <col min="5121" max="5121" width="2.88671875" style="1" customWidth="1"/>
    <col min="5122" max="5122" width="39.88671875" style="1" customWidth="1"/>
    <col min="5123" max="5123" width="35.33203125" style="1" bestFit="1" customWidth="1"/>
    <col min="5124" max="5124" width="17.88671875" style="1" bestFit="1" customWidth="1"/>
    <col min="5125" max="5125" width="17.44140625" style="1" bestFit="1" customWidth="1"/>
    <col min="5126" max="5126" width="15.88671875" style="1" bestFit="1" customWidth="1"/>
    <col min="5127" max="5127" width="17.109375" style="1" bestFit="1" customWidth="1"/>
    <col min="5128" max="5128" width="15.88671875" style="1" bestFit="1" customWidth="1"/>
    <col min="5129" max="5129" width="23.88671875" style="1" bestFit="1" customWidth="1"/>
    <col min="5130" max="5130" width="35.33203125" style="1" customWidth="1"/>
    <col min="5131" max="5131" width="36" style="1" bestFit="1" customWidth="1"/>
    <col min="5132" max="5132" width="11.44140625" style="1" bestFit="1" customWidth="1"/>
    <col min="5133" max="5133" width="11.109375" style="1" bestFit="1" customWidth="1"/>
    <col min="5134" max="5134" width="15.88671875" style="1" customWidth="1"/>
    <col min="5135" max="5135" width="16.6640625" style="1" customWidth="1"/>
    <col min="5136" max="5136" width="12.109375" style="1" bestFit="1" customWidth="1"/>
    <col min="5137" max="5137" width="33.44140625" style="1" bestFit="1" customWidth="1"/>
    <col min="5138" max="5138" width="56.109375" style="1" bestFit="1" customWidth="1"/>
    <col min="5139" max="5139" width="11.44140625" style="1"/>
    <col min="5140" max="5140" width="41.44140625" style="1" customWidth="1"/>
    <col min="5141" max="5141" width="38.44140625" style="1" customWidth="1"/>
    <col min="5142" max="5376" width="11.44140625" style="1"/>
    <col min="5377" max="5377" width="2.88671875" style="1" customWidth="1"/>
    <col min="5378" max="5378" width="39.88671875" style="1" customWidth="1"/>
    <col min="5379" max="5379" width="35.33203125" style="1" bestFit="1" customWidth="1"/>
    <col min="5380" max="5380" width="17.88671875" style="1" bestFit="1" customWidth="1"/>
    <col min="5381" max="5381" width="17.44140625" style="1" bestFit="1" customWidth="1"/>
    <col min="5382" max="5382" width="15.88671875" style="1" bestFit="1" customWidth="1"/>
    <col min="5383" max="5383" width="17.109375" style="1" bestFit="1" customWidth="1"/>
    <col min="5384" max="5384" width="15.88671875" style="1" bestFit="1" customWidth="1"/>
    <col min="5385" max="5385" width="23.88671875" style="1" bestFit="1" customWidth="1"/>
    <col min="5386" max="5386" width="35.33203125" style="1" customWidth="1"/>
    <col min="5387" max="5387" width="36" style="1" bestFit="1" customWidth="1"/>
    <col min="5388" max="5388" width="11.44140625" style="1" bestFit="1" customWidth="1"/>
    <col min="5389" max="5389" width="11.109375" style="1" bestFit="1" customWidth="1"/>
    <col min="5390" max="5390" width="15.88671875" style="1" customWidth="1"/>
    <col min="5391" max="5391" width="16.6640625" style="1" customWidth="1"/>
    <col min="5392" max="5392" width="12.109375" style="1" bestFit="1" customWidth="1"/>
    <col min="5393" max="5393" width="33.44140625" style="1" bestFit="1" customWidth="1"/>
    <col min="5394" max="5394" width="56.109375" style="1" bestFit="1" customWidth="1"/>
    <col min="5395" max="5395" width="11.44140625" style="1"/>
    <col min="5396" max="5396" width="41.44140625" style="1" customWidth="1"/>
    <col min="5397" max="5397" width="38.44140625" style="1" customWidth="1"/>
    <col min="5398" max="5632" width="11.44140625" style="1"/>
    <col min="5633" max="5633" width="2.88671875" style="1" customWidth="1"/>
    <col min="5634" max="5634" width="39.88671875" style="1" customWidth="1"/>
    <col min="5635" max="5635" width="35.33203125" style="1" bestFit="1" customWidth="1"/>
    <col min="5636" max="5636" width="17.88671875" style="1" bestFit="1" customWidth="1"/>
    <col min="5637" max="5637" width="17.44140625" style="1" bestFit="1" customWidth="1"/>
    <col min="5638" max="5638" width="15.88671875" style="1" bestFit="1" customWidth="1"/>
    <col min="5639" max="5639" width="17.109375" style="1" bestFit="1" customWidth="1"/>
    <col min="5640" max="5640" width="15.88671875" style="1" bestFit="1" customWidth="1"/>
    <col min="5641" max="5641" width="23.88671875" style="1" bestFit="1" customWidth="1"/>
    <col min="5642" max="5642" width="35.33203125" style="1" customWidth="1"/>
    <col min="5643" max="5643" width="36" style="1" bestFit="1" customWidth="1"/>
    <col min="5644" max="5644" width="11.44140625" style="1" bestFit="1" customWidth="1"/>
    <col min="5645" max="5645" width="11.109375" style="1" bestFit="1" customWidth="1"/>
    <col min="5646" max="5646" width="15.88671875" style="1" customWidth="1"/>
    <col min="5647" max="5647" width="16.6640625" style="1" customWidth="1"/>
    <col min="5648" max="5648" width="12.109375" style="1" bestFit="1" customWidth="1"/>
    <col min="5649" max="5649" width="33.44140625" style="1" bestFit="1" customWidth="1"/>
    <col min="5650" max="5650" width="56.109375" style="1" bestFit="1" customWidth="1"/>
    <col min="5651" max="5651" width="11.44140625" style="1"/>
    <col min="5652" max="5652" width="41.44140625" style="1" customWidth="1"/>
    <col min="5653" max="5653" width="38.44140625" style="1" customWidth="1"/>
    <col min="5654" max="5888" width="11.44140625" style="1"/>
    <col min="5889" max="5889" width="2.88671875" style="1" customWidth="1"/>
    <col min="5890" max="5890" width="39.88671875" style="1" customWidth="1"/>
    <col min="5891" max="5891" width="35.33203125" style="1" bestFit="1" customWidth="1"/>
    <col min="5892" max="5892" width="17.88671875" style="1" bestFit="1" customWidth="1"/>
    <col min="5893" max="5893" width="17.44140625" style="1" bestFit="1" customWidth="1"/>
    <col min="5894" max="5894" width="15.88671875" style="1" bestFit="1" customWidth="1"/>
    <col min="5895" max="5895" width="17.109375" style="1" bestFit="1" customWidth="1"/>
    <col min="5896" max="5896" width="15.88671875" style="1" bestFit="1" customWidth="1"/>
    <col min="5897" max="5897" width="23.88671875" style="1" bestFit="1" customWidth="1"/>
    <col min="5898" max="5898" width="35.33203125" style="1" customWidth="1"/>
    <col min="5899" max="5899" width="36" style="1" bestFit="1" customWidth="1"/>
    <col min="5900" max="5900" width="11.44140625" style="1" bestFit="1" customWidth="1"/>
    <col min="5901" max="5901" width="11.109375" style="1" bestFit="1" customWidth="1"/>
    <col min="5902" max="5902" width="15.88671875" style="1" customWidth="1"/>
    <col min="5903" max="5903" width="16.6640625" style="1" customWidth="1"/>
    <col min="5904" max="5904" width="12.109375" style="1" bestFit="1" customWidth="1"/>
    <col min="5905" max="5905" width="33.44140625" style="1" bestFit="1" customWidth="1"/>
    <col min="5906" max="5906" width="56.109375" style="1" bestFit="1" customWidth="1"/>
    <col min="5907" max="5907" width="11.44140625" style="1"/>
    <col min="5908" max="5908" width="41.44140625" style="1" customWidth="1"/>
    <col min="5909" max="5909" width="38.44140625" style="1" customWidth="1"/>
    <col min="5910" max="6144" width="11.44140625" style="1"/>
    <col min="6145" max="6145" width="2.88671875" style="1" customWidth="1"/>
    <col min="6146" max="6146" width="39.88671875" style="1" customWidth="1"/>
    <col min="6147" max="6147" width="35.33203125" style="1" bestFit="1" customWidth="1"/>
    <col min="6148" max="6148" width="17.88671875" style="1" bestFit="1" customWidth="1"/>
    <col min="6149" max="6149" width="17.44140625" style="1" bestFit="1" customWidth="1"/>
    <col min="6150" max="6150" width="15.88671875" style="1" bestFit="1" customWidth="1"/>
    <col min="6151" max="6151" width="17.109375" style="1" bestFit="1" customWidth="1"/>
    <col min="6152" max="6152" width="15.88671875" style="1" bestFit="1" customWidth="1"/>
    <col min="6153" max="6153" width="23.88671875" style="1" bestFit="1" customWidth="1"/>
    <col min="6154" max="6154" width="35.33203125" style="1" customWidth="1"/>
    <col min="6155" max="6155" width="36" style="1" bestFit="1" customWidth="1"/>
    <col min="6156" max="6156" width="11.44140625" style="1" bestFit="1" customWidth="1"/>
    <col min="6157" max="6157" width="11.109375" style="1" bestFit="1" customWidth="1"/>
    <col min="6158" max="6158" width="15.88671875" style="1" customWidth="1"/>
    <col min="6159" max="6159" width="16.6640625" style="1" customWidth="1"/>
    <col min="6160" max="6160" width="12.109375" style="1" bestFit="1" customWidth="1"/>
    <col min="6161" max="6161" width="33.44140625" style="1" bestFit="1" customWidth="1"/>
    <col min="6162" max="6162" width="56.109375" style="1" bestFit="1" customWidth="1"/>
    <col min="6163" max="6163" width="11.44140625" style="1"/>
    <col min="6164" max="6164" width="41.44140625" style="1" customWidth="1"/>
    <col min="6165" max="6165" width="38.44140625" style="1" customWidth="1"/>
    <col min="6166" max="6400" width="11.44140625" style="1"/>
    <col min="6401" max="6401" width="2.88671875" style="1" customWidth="1"/>
    <col min="6402" max="6402" width="39.88671875" style="1" customWidth="1"/>
    <col min="6403" max="6403" width="35.33203125" style="1" bestFit="1" customWidth="1"/>
    <col min="6404" max="6404" width="17.88671875" style="1" bestFit="1" customWidth="1"/>
    <col min="6405" max="6405" width="17.44140625" style="1" bestFit="1" customWidth="1"/>
    <col min="6406" max="6406" width="15.88671875" style="1" bestFit="1" customWidth="1"/>
    <col min="6407" max="6407" width="17.109375" style="1" bestFit="1" customWidth="1"/>
    <col min="6408" max="6408" width="15.88671875" style="1" bestFit="1" customWidth="1"/>
    <col min="6409" max="6409" width="23.88671875" style="1" bestFit="1" customWidth="1"/>
    <col min="6410" max="6410" width="35.33203125" style="1" customWidth="1"/>
    <col min="6411" max="6411" width="36" style="1" bestFit="1" customWidth="1"/>
    <col min="6412" max="6412" width="11.44140625" style="1" bestFit="1" customWidth="1"/>
    <col min="6413" max="6413" width="11.109375" style="1" bestFit="1" customWidth="1"/>
    <col min="6414" max="6414" width="15.88671875" style="1" customWidth="1"/>
    <col min="6415" max="6415" width="16.6640625" style="1" customWidth="1"/>
    <col min="6416" max="6416" width="12.109375" style="1" bestFit="1" customWidth="1"/>
    <col min="6417" max="6417" width="33.44140625" style="1" bestFit="1" customWidth="1"/>
    <col min="6418" max="6418" width="56.109375" style="1" bestFit="1" customWidth="1"/>
    <col min="6419" max="6419" width="11.44140625" style="1"/>
    <col min="6420" max="6420" width="41.44140625" style="1" customWidth="1"/>
    <col min="6421" max="6421" width="38.44140625" style="1" customWidth="1"/>
    <col min="6422" max="6656" width="11.44140625" style="1"/>
    <col min="6657" max="6657" width="2.88671875" style="1" customWidth="1"/>
    <col min="6658" max="6658" width="39.88671875" style="1" customWidth="1"/>
    <col min="6659" max="6659" width="35.33203125" style="1" bestFit="1" customWidth="1"/>
    <col min="6660" max="6660" width="17.88671875" style="1" bestFit="1" customWidth="1"/>
    <col min="6661" max="6661" width="17.44140625" style="1" bestFit="1" customWidth="1"/>
    <col min="6662" max="6662" width="15.88671875" style="1" bestFit="1" customWidth="1"/>
    <col min="6663" max="6663" width="17.109375" style="1" bestFit="1" customWidth="1"/>
    <col min="6664" max="6664" width="15.88671875" style="1" bestFit="1" customWidth="1"/>
    <col min="6665" max="6665" width="23.88671875" style="1" bestFit="1" customWidth="1"/>
    <col min="6666" max="6666" width="35.33203125" style="1" customWidth="1"/>
    <col min="6667" max="6667" width="36" style="1" bestFit="1" customWidth="1"/>
    <col min="6668" max="6668" width="11.44140625" style="1" bestFit="1" customWidth="1"/>
    <col min="6669" max="6669" width="11.109375" style="1" bestFit="1" customWidth="1"/>
    <col min="6670" max="6670" width="15.88671875" style="1" customWidth="1"/>
    <col min="6671" max="6671" width="16.6640625" style="1" customWidth="1"/>
    <col min="6672" max="6672" width="12.109375" style="1" bestFit="1" customWidth="1"/>
    <col min="6673" max="6673" width="33.44140625" style="1" bestFit="1" customWidth="1"/>
    <col min="6674" max="6674" width="56.109375" style="1" bestFit="1" customWidth="1"/>
    <col min="6675" max="6675" width="11.44140625" style="1"/>
    <col min="6676" max="6676" width="41.44140625" style="1" customWidth="1"/>
    <col min="6677" max="6677" width="38.44140625" style="1" customWidth="1"/>
    <col min="6678" max="6912" width="11.44140625" style="1"/>
    <col min="6913" max="6913" width="2.88671875" style="1" customWidth="1"/>
    <col min="6914" max="6914" width="39.88671875" style="1" customWidth="1"/>
    <col min="6915" max="6915" width="35.33203125" style="1" bestFit="1" customWidth="1"/>
    <col min="6916" max="6916" width="17.88671875" style="1" bestFit="1" customWidth="1"/>
    <col min="6917" max="6917" width="17.44140625" style="1" bestFit="1" customWidth="1"/>
    <col min="6918" max="6918" width="15.88671875" style="1" bestFit="1" customWidth="1"/>
    <col min="6919" max="6919" width="17.109375" style="1" bestFit="1" customWidth="1"/>
    <col min="6920" max="6920" width="15.88671875" style="1" bestFit="1" customWidth="1"/>
    <col min="6921" max="6921" width="23.88671875" style="1" bestFit="1" customWidth="1"/>
    <col min="6922" max="6922" width="35.33203125" style="1" customWidth="1"/>
    <col min="6923" max="6923" width="36" style="1" bestFit="1" customWidth="1"/>
    <col min="6924" max="6924" width="11.44140625" style="1" bestFit="1" customWidth="1"/>
    <col min="6925" max="6925" width="11.109375" style="1" bestFit="1" customWidth="1"/>
    <col min="6926" max="6926" width="15.88671875" style="1" customWidth="1"/>
    <col min="6927" max="6927" width="16.6640625" style="1" customWidth="1"/>
    <col min="6928" max="6928" width="12.109375" style="1" bestFit="1" customWidth="1"/>
    <col min="6929" max="6929" width="33.44140625" style="1" bestFit="1" customWidth="1"/>
    <col min="6930" max="6930" width="56.109375" style="1" bestFit="1" customWidth="1"/>
    <col min="6931" max="6931" width="11.44140625" style="1"/>
    <col min="6932" max="6932" width="41.44140625" style="1" customWidth="1"/>
    <col min="6933" max="6933" width="38.44140625" style="1" customWidth="1"/>
    <col min="6934" max="7168" width="11.44140625" style="1"/>
    <col min="7169" max="7169" width="2.88671875" style="1" customWidth="1"/>
    <col min="7170" max="7170" width="39.88671875" style="1" customWidth="1"/>
    <col min="7171" max="7171" width="35.33203125" style="1" bestFit="1" customWidth="1"/>
    <col min="7172" max="7172" width="17.88671875" style="1" bestFit="1" customWidth="1"/>
    <col min="7173" max="7173" width="17.44140625" style="1" bestFit="1" customWidth="1"/>
    <col min="7174" max="7174" width="15.88671875" style="1" bestFit="1" customWidth="1"/>
    <col min="7175" max="7175" width="17.109375" style="1" bestFit="1" customWidth="1"/>
    <col min="7176" max="7176" width="15.88671875" style="1" bestFit="1" customWidth="1"/>
    <col min="7177" max="7177" width="23.88671875" style="1" bestFit="1" customWidth="1"/>
    <col min="7178" max="7178" width="35.33203125" style="1" customWidth="1"/>
    <col min="7179" max="7179" width="36" style="1" bestFit="1" customWidth="1"/>
    <col min="7180" max="7180" width="11.44140625" style="1" bestFit="1" customWidth="1"/>
    <col min="7181" max="7181" width="11.109375" style="1" bestFit="1" customWidth="1"/>
    <col min="7182" max="7182" width="15.88671875" style="1" customWidth="1"/>
    <col min="7183" max="7183" width="16.6640625" style="1" customWidth="1"/>
    <col min="7184" max="7184" width="12.109375" style="1" bestFit="1" customWidth="1"/>
    <col min="7185" max="7185" width="33.44140625" style="1" bestFit="1" customWidth="1"/>
    <col min="7186" max="7186" width="56.109375" style="1" bestFit="1" customWidth="1"/>
    <col min="7187" max="7187" width="11.44140625" style="1"/>
    <col min="7188" max="7188" width="41.44140625" style="1" customWidth="1"/>
    <col min="7189" max="7189" width="38.44140625" style="1" customWidth="1"/>
    <col min="7190" max="7424" width="11.44140625" style="1"/>
    <col min="7425" max="7425" width="2.88671875" style="1" customWidth="1"/>
    <col min="7426" max="7426" width="39.88671875" style="1" customWidth="1"/>
    <col min="7427" max="7427" width="35.33203125" style="1" bestFit="1" customWidth="1"/>
    <col min="7428" max="7428" width="17.88671875" style="1" bestFit="1" customWidth="1"/>
    <col min="7429" max="7429" width="17.44140625" style="1" bestFit="1" customWidth="1"/>
    <col min="7430" max="7430" width="15.88671875" style="1" bestFit="1" customWidth="1"/>
    <col min="7431" max="7431" width="17.109375" style="1" bestFit="1" customWidth="1"/>
    <col min="7432" max="7432" width="15.88671875" style="1" bestFit="1" customWidth="1"/>
    <col min="7433" max="7433" width="23.88671875" style="1" bestFit="1" customWidth="1"/>
    <col min="7434" max="7434" width="35.33203125" style="1" customWidth="1"/>
    <col min="7435" max="7435" width="36" style="1" bestFit="1" customWidth="1"/>
    <col min="7436" max="7436" width="11.44140625" style="1" bestFit="1" customWidth="1"/>
    <col min="7437" max="7437" width="11.109375" style="1" bestFit="1" customWidth="1"/>
    <col min="7438" max="7438" width="15.88671875" style="1" customWidth="1"/>
    <col min="7439" max="7439" width="16.6640625" style="1" customWidth="1"/>
    <col min="7440" max="7440" width="12.109375" style="1" bestFit="1" customWidth="1"/>
    <col min="7441" max="7441" width="33.44140625" style="1" bestFit="1" customWidth="1"/>
    <col min="7442" max="7442" width="56.109375" style="1" bestFit="1" customWidth="1"/>
    <col min="7443" max="7443" width="11.44140625" style="1"/>
    <col min="7444" max="7444" width="41.44140625" style="1" customWidth="1"/>
    <col min="7445" max="7445" width="38.44140625" style="1" customWidth="1"/>
    <col min="7446" max="7680" width="11.44140625" style="1"/>
    <col min="7681" max="7681" width="2.88671875" style="1" customWidth="1"/>
    <col min="7682" max="7682" width="39.88671875" style="1" customWidth="1"/>
    <col min="7683" max="7683" width="35.33203125" style="1" bestFit="1" customWidth="1"/>
    <col min="7684" max="7684" width="17.88671875" style="1" bestFit="1" customWidth="1"/>
    <col min="7685" max="7685" width="17.44140625" style="1" bestFit="1" customWidth="1"/>
    <col min="7686" max="7686" width="15.88671875" style="1" bestFit="1" customWidth="1"/>
    <col min="7687" max="7687" width="17.109375" style="1" bestFit="1" customWidth="1"/>
    <col min="7688" max="7688" width="15.88671875" style="1" bestFit="1" customWidth="1"/>
    <col min="7689" max="7689" width="23.88671875" style="1" bestFit="1" customWidth="1"/>
    <col min="7690" max="7690" width="35.33203125" style="1" customWidth="1"/>
    <col min="7691" max="7691" width="36" style="1" bestFit="1" customWidth="1"/>
    <col min="7692" max="7692" width="11.44140625" style="1" bestFit="1" customWidth="1"/>
    <col min="7693" max="7693" width="11.109375" style="1" bestFit="1" customWidth="1"/>
    <col min="7694" max="7694" width="15.88671875" style="1" customWidth="1"/>
    <col min="7695" max="7695" width="16.6640625" style="1" customWidth="1"/>
    <col min="7696" max="7696" width="12.109375" style="1" bestFit="1" customWidth="1"/>
    <col min="7697" max="7697" width="33.44140625" style="1" bestFit="1" customWidth="1"/>
    <col min="7698" max="7698" width="56.109375" style="1" bestFit="1" customWidth="1"/>
    <col min="7699" max="7699" width="11.44140625" style="1"/>
    <col min="7700" max="7700" width="41.44140625" style="1" customWidth="1"/>
    <col min="7701" max="7701" width="38.44140625" style="1" customWidth="1"/>
    <col min="7702" max="7936" width="11.44140625" style="1"/>
    <col min="7937" max="7937" width="2.88671875" style="1" customWidth="1"/>
    <col min="7938" max="7938" width="39.88671875" style="1" customWidth="1"/>
    <col min="7939" max="7939" width="35.33203125" style="1" bestFit="1" customWidth="1"/>
    <col min="7940" max="7940" width="17.88671875" style="1" bestFit="1" customWidth="1"/>
    <col min="7941" max="7941" width="17.44140625" style="1" bestFit="1" customWidth="1"/>
    <col min="7942" max="7942" width="15.88671875" style="1" bestFit="1" customWidth="1"/>
    <col min="7943" max="7943" width="17.109375" style="1" bestFit="1" customWidth="1"/>
    <col min="7944" max="7944" width="15.88671875" style="1" bestFit="1" customWidth="1"/>
    <col min="7945" max="7945" width="23.88671875" style="1" bestFit="1" customWidth="1"/>
    <col min="7946" max="7946" width="35.33203125" style="1" customWidth="1"/>
    <col min="7947" max="7947" width="36" style="1" bestFit="1" customWidth="1"/>
    <col min="7948" max="7948" width="11.44140625" style="1" bestFit="1" customWidth="1"/>
    <col min="7949" max="7949" width="11.109375" style="1" bestFit="1" customWidth="1"/>
    <col min="7950" max="7950" width="15.88671875" style="1" customWidth="1"/>
    <col min="7951" max="7951" width="16.6640625" style="1" customWidth="1"/>
    <col min="7952" max="7952" width="12.109375" style="1" bestFit="1" customWidth="1"/>
    <col min="7953" max="7953" width="33.44140625" style="1" bestFit="1" customWidth="1"/>
    <col min="7954" max="7954" width="56.109375" style="1" bestFit="1" customWidth="1"/>
    <col min="7955" max="7955" width="11.44140625" style="1"/>
    <col min="7956" max="7956" width="41.44140625" style="1" customWidth="1"/>
    <col min="7957" max="7957" width="38.44140625" style="1" customWidth="1"/>
    <col min="7958" max="8192" width="11.44140625" style="1"/>
    <col min="8193" max="8193" width="2.88671875" style="1" customWidth="1"/>
    <col min="8194" max="8194" width="39.88671875" style="1" customWidth="1"/>
    <col min="8195" max="8195" width="35.33203125" style="1" bestFit="1" customWidth="1"/>
    <col min="8196" max="8196" width="17.88671875" style="1" bestFit="1" customWidth="1"/>
    <col min="8197" max="8197" width="17.44140625" style="1" bestFit="1" customWidth="1"/>
    <col min="8198" max="8198" width="15.88671875" style="1" bestFit="1" customWidth="1"/>
    <col min="8199" max="8199" width="17.109375" style="1" bestFit="1" customWidth="1"/>
    <col min="8200" max="8200" width="15.88671875" style="1" bestFit="1" customWidth="1"/>
    <col min="8201" max="8201" width="23.88671875" style="1" bestFit="1" customWidth="1"/>
    <col min="8202" max="8202" width="35.33203125" style="1" customWidth="1"/>
    <col min="8203" max="8203" width="36" style="1" bestFit="1" customWidth="1"/>
    <col min="8204" max="8204" width="11.44140625" style="1" bestFit="1" customWidth="1"/>
    <col min="8205" max="8205" width="11.109375" style="1" bestFit="1" customWidth="1"/>
    <col min="8206" max="8206" width="15.88671875" style="1" customWidth="1"/>
    <col min="8207" max="8207" width="16.6640625" style="1" customWidth="1"/>
    <col min="8208" max="8208" width="12.109375" style="1" bestFit="1" customWidth="1"/>
    <col min="8209" max="8209" width="33.44140625" style="1" bestFit="1" customWidth="1"/>
    <col min="8210" max="8210" width="56.109375" style="1" bestFit="1" customWidth="1"/>
    <col min="8211" max="8211" width="11.44140625" style="1"/>
    <col min="8212" max="8212" width="41.44140625" style="1" customWidth="1"/>
    <col min="8213" max="8213" width="38.44140625" style="1" customWidth="1"/>
    <col min="8214" max="8448" width="11.44140625" style="1"/>
    <col min="8449" max="8449" width="2.88671875" style="1" customWidth="1"/>
    <col min="8450" max="8450" width="39.88671875" style="1" customWidth="1"/>
    <col min="8451" max="8451" width="35.33203125" style="1" bestFit="1" customWidth="1"/>
    <col min="8452" max="8452" width="17.88671875" style="1" bestFit="1" customWidth="1"/>
    <col min="8453" max="8453" width="17.44140625" style="1" bestFit="1" customWidth="1"/>
    <col min="8454" max="8454" width="15.88671875" style="1" bestFit="1" customWidth="1"/>
    <col min="8455" max="8455" width="17.109375" style="1" bestFit="1" customWidth="1"/>
    <col min="8456" max="8456" width="15.88671875" style="1" bestFit="1" customWidth="1"/>
    <col min="8457" max="8457" width="23.88671875" style="1" bestFit="1" customWidth="1"/>
    <col min="8458" max="8458" width="35.33203125" style="1" customWidth="1"/>
    <col min="8459" max="8459" width="36" style="1" bestFit="1" customWidth="1"/>
    <col min="8460" max="8460" width="11.44140625" style="1" bestFit="1" customWidth="1"/>
    <col min="8461" max="8461" width="11.109375" style="1" bestFit="1" customWidth="1"/>
    <col min="8462" max="8462" width="15.88671875" style="1" customWidth="1"/>
    <col min="8463" max="8463" width="16.6640625" style="1" customWidth="1"/>
    <col min="8464" max="8464" width="12.109375" style="1" bestFit="1" customWidth="1"/>
    <col min="8465" max="8465" width="33.44140625" style="1" bestFit="1" customWidth="1"/>
    <col min="8466" max="8466" width="56.109375" style="1" bestFit="1" customWidth="1"/>
    <col min="8467" max="8467" width="11.44140625" style="1"/>
    <col min="8468" max="8468" width="41.44140625" style="1" customWidth="1"/>
    <col min="8469" max="8469" width="38.44140625" style="1" customWidth="1"/>
    <col min="8470" max="8704" width="11.44140625" style="1"/>
    <col min="8705" max="8705" width="2.88671875" style="1" customWidth="1"/>
    <col min="8706" max="8706" width="39.88671875" style="1" customWidth="1"/>
    <col min="8707" max="8707" width="35.33203125" style="1" bestFit="1" customWidth="1"/>
    <col min="8708" max="8708" width="17.88671875" style="1" bestFit="1" customWidth="1"/>
    <col min="8709" max="8709" width="17.44140625" style="1" bestFit="1" customWidth="1"/>
    <col min="8710" max="8710" width="15.88671875" style="1" bestFit="1" customWidth="1"/>
    <col min="8711" max="8711" width="17.109375" style="1" bestFit="1" customWidth="1"/>
    <col min="8712" max="8712" width="15.88671875" style="1" bestFit="1" customWidth="1"/>
    <col min="8713" max="8713" width="23.88671875" style="1" bestFit="1" customWidth="1"/>
    <col min="8714" max="8714" width="35.33203125" style="1" customWidth="1"/>
    <col min="8715" max="8715" width="36" style="1" bestFit="1" customWidth="1"/>
    <col min="8716" max="8716" width="11.44140625" style="1" bestFit="1" customWidth="1"/>
    <col min="8717" max="8717" width="11.109375" style="1" bestFit="1" customWidth="1"/>
    <col min="8718" max="8718" width="15.88671875" style="1" customWidth="1"/>
    <col min="8719" max="8719" width="16.6640625" style="1" customWidth="1"/>
    <col min="8720" max="8720" width="12.109375" style="1" bestFit="1" customWidth="1"/>
    <col min="8721" max="8721" width="33.44140625" style="1" bestFit="1" customWidth="1"/>
    <col min="8722" max="8722" width="56.109375" style="1" bestFit="1" customWidth="1"/>
    <col min="8723" max="8723" width="11.44140625" style="1"/>
    <col min="8724" max="8724" width="41.44140625" style="1" customWidth="1"/>
    <col min="8725" max="8725" width="38.44140625" style="1" customWidth="1"/>
    <col min="8726" max="8960" width="11.44140625" style="1"/>
    <col min="8961" max="8961" width="2.88671875" style="1" customWidth="1"/>
    <col min="8962" max="8962" width="39.88671875" style="1" customWidth="1"/>
    <col min="8963" max="8963" width="35.33203125" style="1" bestFit="1" customWidth="1"/>
    <col min="8964" max="8964" width="17.88671875" style="1" bestFit="1" customWidth="1"/>
    <col min="8965" max="8965" width="17.44140625" style="1" bestFit="1" customWidth="1"/>
    <col min="8966" max="8966" width="15.88671875" style="1" bestFit="1" customWidth="1"/>
    <col min="8967" max="8967" width="17.109375" style="1" bestFit="1" customWidth="1"/>
    <col min="8968" max="8968" width="15.88671875" style="1" bestFit="1" customWidth="1"/>
    <col min="8969" max="8969" width="23.88671875" style="1" bestFit="1" customWidth="1"/>
    <col min="8970" max="8970" width="35.33203125" style="1" customWidth="1"/>
    <col min="8971" max="8971" width="36" style="1" bestFit="1" customWidth="1"/>
    <col min="8972" max="8972" width="11.44140625" style="1" bestFit="1" customWidth="1"/>
    <col min="8973" max="8973" width="11.109375" style="1" bestFit="1" customWidth="1"/>
    <col min="8974" max="8974" width="15.88671875" style="1" customWidth="1"/>
    <col min="8975" max="8975" width="16.6640625" style="1" customWidth="1"/>
    <col min="8976" max="8976" width="12.109375" style="1" bestFit="1" customWidth="1"/>
    <col min="8977" max="8977" width="33.44140625" style="1" bestFit="1" customWidth="1"/>
    <col min="8978" max="8978" width="56.109375" style="1" bestFit="1" customWidth="1"/>
    <col min="8979" max="8979" width="11.44140625" style="1"/>
    <col min="8980" max="8980" width="41.44140625" style="1" customWidth="1"/>
    <col min="8981" max="8981" width="38.44140625" style="1" customWidth="1"/>
    <col min="8982" max="9216" width="11.44140625" style="1"/>
    <col min="9217" max="9217" width="2.88671875" style="1" customWidth="1"/>
    <col min="9218" max="9218" width="39.88671875" style="1" customWidth="1"/>
    <col min="9219" max="9219" width="35.33203125" style="1" bestFit="1" customWidth="1"/>
    <col min="9220" max="9220" width="17.88671875" style="1" bestFit="1" customWidth="1"/>
    <col min="9221" max="9221" width="17.44140625" style="1" bestFit="1" customWidth="1"/>
    <col min="9222" max="9222" width="15.88671875" style="1" bestFit="1" customWidth="1"/>
    <col min="9223" max="9223" width="17.109375" style="1" bestFit="1" customWidth="1"/>
    <col min="9224" max="9224" width="15.88671875" style="1" bestFit="1" customWidth="1"/>
    <col min="9225" max="9225" width="23.88671875" style="1" bestFit="1" customWidth="1"/>
    <col min="9226" max="9226" width="35.33203125" style="1" customWidth="1"/>
    <col min="9227" max="9227" width="36" style="1" bestFit="1" customWidth="1"/>
    <col min="9228" max="9228" width="11.44140625" style="1" bestFit="1" customWidth="1"/>
    <col min="9229" max="9229" width="11.109375" style="1" bestFit="1" customWidth="1"/>
    <col min="9230" max="9230" width="15.88671875" style="1" customWidth="1"/>
    <col min="9231" max="9231" width="16.6640625" style="1" customWidth="1"/>
    <col min="9232" max="9232" width="12.109375" style="1" bestFit="1" customWidth="1"/>
    <col min="9233" max="9233" width="33.44140625" style="1" bestFit="1" customWidth="1"/>
    <col min="9234" max="9234" width="56.109375" style="1" bestFit="1" customWidth="1"/>
    <col min="9235" max="9235" width="11.44140625" style="1"/>
    <col min="9236" max="9236" width="41.44140625" style="1" customWidth="1"/>
    <col min="9237" max="9237" width="38.44140625" style="1" customWidth="1"/>
    <col min="9238" max="9472" width="11.44140625" style="1"/>
    <col min="9473" max="9473" width="2.88671875" style="1" customWidth="1"/>
    <col min="9474" max="9474" width="39.88671875" style="1" customWidth="1"/>
    <col min="9475" max="9475" width="35.33203125" style="1" bestFit="1" customWidth="1"/>
    <col min="9476" max="9476" width="17.88671875" style="1" bestFit="1" customWidth="1"/>
    <col min="9477" max="9477" width="17.44140625" style="1" bestFit="1" customWidth="1"/>
    <col min="9478" max="9478" width="15.88671875" style="1" bestFit="1" customWidth="1"/>
    <col min="9479" max="9479" width="17.109375" style="1" bestFit="1" customWidth="1"/>
    <col min="9480" max="9480" width="15.88671875" style="1" bestFit="1" customWidth="1"/>
    <col min="9481" max="9481" width="23.88671875" style="1" bestFit="1" customWidth="1"/>
    <col min="9482" max="9482" width="35.33203125" style="1" customWidth="1"/>
    <col min="9483" max="9483" width="36" style="1" bestFit="1" customWidth="1"/>
    <col min="9484" max="9484" width="11.44140625" style="1" bestFit="1" customWidth="1"/>
    <col min="9485" max="9485" width="11.109375" style="1" bestFit="1" customWidth="1"/>
    <col min="9486" max="9486" width="15.88671875" style="1" customWidth="1"/>
    <col min="9487" max="9487" width="16.6640625" style="1" customWidth="1"/>
    <col min="9488" max="9488" width="12.109375" style="1" bestFit="1" customWidth="1"/>
    <col min="9489" max="9489" width="33.44140625" style="1" bestFit="1" customWidth="1"/>
    <col min="9490" max="9490" width="56.109375" style="1" bestFit="1" customWidth="1"/>
    <col min="9491" max="9491" width="11.44140625" style="1"/>
    <col min="9492" max="9492" width="41.44140625" style="1" customWidth="1"/>
    <col min="9493" max="9493" width="38.44140625" style="1" customWidth="1"/>
    <col min="9494" max="9728" width="11.44140625" style="1"/>
    <col min="9729" max="9729" width="2.88671875" style="1" customWidth="1"/>
    <col min="9730" max="9730" width="39.88671875" style="1" customWidth="1"/>
    <col min="9731" max="9731" width="35.33203125" style="1" bestFit="1" customWidth="1"/>
    <col min="9732" max="9732" width="17.88671875" style="1" bestFit="1" customWidth="1"/>
    <col min="9733" max="9733" width="17.44140625" style="1" bestFit="1" customWidth="1"/>
    <col min="9734" max="9734" width="15.88671875" style="1" bestFit="1" customWidth="1"/>
    <col min="9735" max="9735" width="17.109375" style="1" bestFit="1" customWidth="1"/>
    <col min="9736" max="9736" width="15.88671875" style="1" bestFit="1" customWidth="1"/>
    <col min="9737" max="9737" width="23.88671875" style="1" bestFit="1" customWidth="1"/>
    <col min="9738" max="9738" width="35.33203125" style="1" customWidth="1"/>
    <col min="9739" max="9739" width="36" style="1" bestFit="1" customWidth="1"/>
    <col min="9740" max="9740" width="11.44140625" style="1" bestFit="1" customWidth="1"/>
    <col min="9741" max="9741" width="11.109375" style="1" bestFit="1" customWidth="1"/>
    <col min="9742" max="9742" width="15.88671875" style="1" customWidth="1"/>
    <col min="9743" max="9743" width="16.6640625" style="1" customWidth="1"/>
    <col min="9744" max="9744" width="12.109375" style="1" bestFit="1" customWidth="1"/>
    <col min="9745" max="9745" width="33.44140625" style="1" bestFit="1" customWidth="1"/>
    <col min="9746" max="9746" width="56.109375" style="1" bestFit="1" customWidth="1"/>
    <col min="9747" max="9747" width="11.44140625" style="1"/>
    <col min="9748" max="9748" width="41.44140625" style="1" customWidth="1"/>
    <col min="9749" max="9749" width="38.44140625" style="1" customWidth="1"/>
    <col min="9750" max="9984" width="11.44140625" style="1"/>
    <col min="9985" max="9985" width="2.88671875" style="1" customWidth="1"/>
    <col min="9986" max="9986" width="39.88671875" style="1" customWidth="1"/>
    <col min="9987" max="9987" width="35.33203125" style="1" bestFit="1" customWidth="1"/>
    <col min="9988" max="9988" width="17.88671875" style="1" bestFit="1" customWidth="1"/>
    <col min="9989" max="9989" width="17.44140625" style="1" bestFit="1" customWidth="1"/>
    <col min="9990" max="9990" width="15.88671875" style="1" bestFit="1" customWidth="1"/>
    <col min="9991" max="9991" width="17.109375" style="1" bestFit="1" customWidth="1"/>
    <col min="9992" max="9992" width="15.88671875" style="1" bestFit="1" customWidth="1"/>
    <col min="9993" max="9993" width="23.88671875" style="1" bestFit="1" customWidth="1"/>
    <col min="9994" max="9994" width="35.33203125" style="1" customWidth="1"/>
    <col min="9995" max="9995" width="36" style="1" bestFit="1" customWidth="1"/>
    <col min="9996" max="9996" width="11.44140625" style="1" bestFit="1" customWidth="1"/>
    <col min="9997" max="9997" width="11.109375" style="1" bestFit="1" customWidth="1"/>
    <col min="9998" max="9998" width="15.88671875" style="1" customWidth="1"/>
    <col min="9999" max="9999" width="16.6640625" style="1" customWidth="1"/>
    <col min="10000" max="10000" width="12.109375" style="1" bestFit="1" customWidth="1"/>
    <col min="10001" max="10001" width="33.44140625" style="1" bestFit="1" customWidth="1"/>
    <col min="10002" max="10002" width="56.109375" style="1" bestFit="1" customWidth="1"/>
    <col min="10003" max="10003" width="11.44140625" style="1"/>
    <col min="10004" max="10004" width="41.44140625" style="1" customWidth="1"/>
    <col min="10005" max="10005" width="38.44140625" style="1" customWidth="1"/>
    <col min="10006" max="10240" width="11.44140625" style="1"/>
    <col min="10241" max="10241" width="2.88671875" style="1" customWidth="1"/>
    <col min="10242" max="10242" width="39.88671875" style="1" customWidth="1"/>
    <col min="10243" max="10243" width="35.33203125" style="1" bestFit="1" customWidth="1"/>
    <col min="10244" max="10244" width="17.88671875" style="1" bestFit="1" customWidth="1"/>
    <col min="10245" max="10245" width="17.44140625" style="1" bestFit="1" customWidth="1"/>
    <col min="10246" max="10246" width="15.88671875" style="1" bestFit="1" customWidth="1"/>
    <col min="10247" max="10247" width="17.109375" style="1" bestFit="1" customWidth="1"/>
    <col min="10248" max="10248" width="15.88671875" style="1" bestFit="1" customWidth="1"/>
    <col min="10249" max="10249" width="23.88671875" style="1" bestFit="1" customWidth="1"/>
    <col min="10250" max="10250" width="35.33203125" style="1" customWidth="1"/>
    <col min="10251" max="10251" width="36" style="1" bestFit="1" customWidth="1"/>
    <col min="10252" max="10252" width="11.44140625" style="1" bestFit="1" customWidth="1"/>
    <col min="10253" max="10253" width="11.109375" style="1" bestFit="1" customWidth="1"/>
    <col min="10254" max="10254" width="15.88671875" style="1" customWidth="1"/>
    <col min="10255" max="10255" width="16.6640625" style="1" customWidth="1"/>
    <col min="10256" max="10256" width="12.109375" style="1" bestFit="1" customWidth="1"/>
    <col min="10257" max="10257" width="33.44140625" style="1" bestFit="1" customWidth="1"/>
    <col min="10258" max="10258" width="56.109375" style="1" bestFit="1" customWidth="1"/>
    <col min="10259" max="10259" width="11.44140625" style="1"/>
    <col min="10260" max="10260" width="41.44140625" style="1" customWidth="1"/>
    <col min="10261" max="10261" width="38.44140625" style="1" customWidth="1"/>
    <col min="10262" max="10496" width="11.44140625" style="1"/>
    <col min="10497" max="10497" width="2.88671875" style="1" customWidth="1"/>
    <col min="10498" max="10498" width="39.88671875" style="1" customWidth="1"/>
    <col min="10499" max="10499" width="35.33203125" style="1" bestFit="1" customWidth="1"/>
    <col min="10500" max="10500" width="17.88671875" style="1" bestFit="1" customWidth="1"/>
    <col min="10501" max="10501" width="17.44140625" style="1" bestFit="1" customWidth="1"/>
    <col min="10502" max="10502" width="15.88671875" style="1" bestFit="1" customWidth="1"/>
    <col min="10503" max="10503" width="17.109375" style="1" bestFit="1" customWidth="1"/>
    <col min="10504" max="10504" width="15.88671875" style="1" bestFit="1" customWidth="1"/>
    <col min="10505" max="10505" width="23.88671875" style="1" bestFit="1" customWidth="1"/>
    <col min="10506" max="10506" width="35.33203125" style="1" customWidth="1"/>
    <col min="10507" max="10507" width="36" style="1" bestFit="1" customWidth="1"/>
    <col min="10508" max="10508" width="11.44140625" style="1" bestFit="1" customWidth="1"/>
    <col min="10509" max="10509" width="11.109375" style="1" bestFit="1" customWidth="1"/>
    <col min="10510" max="10510" width="15.88671875" style="1" customWidth="1"/>
    <col min="10511" max="10511" width="16.6640625" style="1" customWidth="1"/>
    <col min="10512" max="10512" width="12.109375" style="1" bestFit="1" customWidth="1"/>
    <col min="10513" max="10513" width="33.44140625" style="1" bestFit="1" customWidth="1"/>
    <col min="10514" max="10514" width="56.109375" style="1" bestFit="1" customWidth="1"/>
    <col min="10515" max="10515" width="11.44140625" style="1"/>
    <col min="10516" max="10516" width="41.44140625" style="1" customWidth="1"/>
    <col min="10517" max="10517" width="38.44140625" style="1" customWidth="1"/>
    <col min="10518" max="10752" width="11.44140625" style="1"/>
    <col min="10753" max="10753" width="2.88671875" style="1" customWidth="1"/>
    <col min="10754" max="10754" width="39.88671875" style="1" customWidth="1"/>
    <col min="10755" max="10755" width="35.33203125" style="1" bestFit="1" customWidth="1"/>
    <col min="10756" max="10756" width="17.88671875" style="1" bestFit="1" customWidth="1"/>
    <col min="10757" max="10757" width="17.44140625" style="1" bestFit="1" customWidth="1"/>
    <col min="10758" max="10758" width="15.88671875" style="1" bestFit="1" customWidth="1"/>
    <col min="10759" max="10759" width="17.109375" style="1" bestFit="1" customWidth="1"/>
    <col min="10760" max="10760" width="15.88671875" style="1" bestFit="1" customWidth="1"/>
    <col min="10761" max="10761" width="23.88671875" style="1" bestFit="1" customWidth="1"/>
    <col min="10762" max="10762" width="35.33203125" style="1" customWidth="1"/>
    <col min="10763" max="10763" width="36" style="1" bestFit="1" customWidth="1"/>
    <col min="10764" max="10764" width="11.44140625" style="1" bestFit="1" customWidth="1"/>
    <col min="10765" max="10765" width="11.109375" style="1" bestFit="1" customWidth="1"/>
    <col min="10766" max="10766" width="15.88671875" style="1" customWidth="1"/>
    <col min="10767" max="10767" width="16.6640625" style="1" customWidth="1"/>
    <col min="10768" max="10768" width="12.109375" style="1" bestFit="1" customWidth="1"/>
    <col min="10769" max="10769" width="33.44140625" style="1" bestFit="1" customWidth="1"/>
    <col min="10770" max="10770" width="56.109375" style="1" bestFit="1" customWidth="1"/>
    <col min="10771" max="10771" width="11.44140625" style="1"/>
    <col min="10772" max="10772" width="41.44140625" style="1" customWidth="1"/>
    <col min="10773" max="10773" width="38.44140625" style="1" customWidth="1"/>
    <col min="10774" max="11008" width="11.44140625" style="1"/>
    <col min="11009" max="11009" width="2.88671875" style="1" customWidth="1"/>
    <col min="11010" max="11010" width="39.88671875" style="1" customWidth="1"/>
    <col min="11011" max="11011" width="35.33203125" style="1" bestFit="1" customWidth="1"/>
    <col min="11012" max="11012" width="17.88671875" style="1" bestFit="1" customWidth="1"/>
    <col min="11013" max="11013" width="17.44140625" style="1" bestFit="1" customWidth="1"/>
    <col min="11014" max="11014" width="15.88671875" style="1" bestFit="1" customWidth="1"/>
    <col min="11015" max="11015" width="17.109375" style="1" bestFit="1" customWidth="1"/>
    <col min="11016" max="11016" width="15.88671875" style="1" bestFit="1" customWidth="1"/>
    <col min="11017" max="11017" width="23.88671875" style="1" bestFit="1" customWidth="1"/>
    <col min="11018" max="11018" width="35.33203125" style="1" customWidth="1"/>
    <col min="11019" max="11019" width="36" style="1" bestFit="1" customWidth="1"/>
    <col min="11020" max="11020" width="11.44140625" style="1" bestFit="1" customWidth="1"/>
    <col min="11021" max="11021" width="11.109375" style="1" bestFit="1" customWidth="1"/>
    <col min="11022" max="11022" width="15.88671875" style="1" customWidth="1"/>
    <col min="11023" max="11023" width="16.6640625" style="1" customWidth="1"/>
    <col min="11024" max="11024" width="12.109375" style="1" bestFit="1" customWidth="1"/>
    <col min="11025" max="11025" width="33.44140625" style="1" bestFit="1" customWidth="1"/>
    <col min="11026" max="11026" width="56.109375" style="1" bestFit="1" customWidth="1"/>
    <col min="11027" max="11027" width="11.44140625" style="1"/>
    <col min="11028" max="11028" width="41.44140625" style="1" customWidth="1"/>
    <col min="11029" max="11029" width="38.44140625" style="1" customWidth="1"/>
    <col min="11030" max="11264" width="11.44140625" style="1"/>
    <col min="11265" max="11265" width="2.88671875" style="1" customWidth="1"/>
    <col min="11266" max="11266" width="39.88671875" style="1" customWidth="1"/>
    <col min="11267" max="11267" width="35.33203125" style="1" bestFit="1" customWidth="1"/>
    <col min="11268" max="11268" width="17.88671875" style="1" bestFit="1" customWidth="1"/>
    <col min="11269" max="11269" width="17.44140625" style="1" bestFit="1" customWidth="1"/>
    <col min="11270" max="11270" width="15.88671875" style="1" bestFit="1" customWidth="1"/>
    <col min="11271" max="11271" width="17.109375" style="1" bestFit="1" customWidth="1"/>
    <col min="11272" max="11272" width="15.88671875" style="1" bestFit="1" customWidth="1"/>
    <col min="11273" max="11273" width="23.88671875" style="1" bestFit="1" customWidth="1"/>
    <col min="11274" max="11274" width="35.33203125" style="1" customWidth="1"/>
    <col min="11275" max="11275" width="36" style="1" bestFit="1" customWidth="1"/>
    <col min="11276" max="11276" width="11.44140625" style="1" bestFit="1" customWidth="1"/>
    <col min="11277" max="11277" width="11.109375" style="1" bestFit="1" customWidth="1"/>
    <col min="11278" max="11278" width="15.88671875" style="1" customWidth="1"/>
    <col min="11279" max="11279" width="16.6640625" style="1" customWidth="1"/>
    <col min="11280" max="11280" width="12.109375" style="1" bestFit="1" customWidth="1"/>
    <col min="11281" max="11281" width="33.44140625" style="1" bestFit="1" customWidth="1"/>
    <col min="11282" max="11282" width="56.109375" style="1" bestFit="1" customWidth="1"/>
    <col min="11283" max="11283" width="11.44140625" style="1"/>
    <col min="11284" max="11284" width="41.44140625" style="1" customWidth="1"/>
    <col min="11285" max="11285" width="38.44140625" style="1" customWidth="1"/>
    <col min="11286" max="11520" width="11.44140625" style="1"/>
    <col min="11521" max="11521" width="2.88671875" style="1" customWidth="1"/>
    <col min="11522" max="11522" width="39.88671875" style="1" customWidth="1"/>
    <col min="11523" max="11523" width="35.33203125" style="1" bestFit="1" customWidth="1"/>
    <col min="11524" max="11524" width="17.88671875" style="1" bestFit="1" customWidth="1"/>
    <col min="11525" max="11525" width="17.44140625" style="1" bestFit="1" customWidth="1"/>
    <col min="11526" max="11526" width="15.88671875" style="1" bestFit="1" customWidth="1"/>
    <col min="11527" max="11527" width="17.109375" style="1" bestFit="1" customWidth="1"/>
    <col min="11528" max="11528" width="15.88671875" style="1" bestFit="1" customWidth="1"/>
    <col min="11529" max="11529" width="23.88671875" style="1" bestFit="1" customWidth="1"/>
    <col min="11530" max="11530" width="35.33203125" style="1" customWidth="1"/>
    <col min="11531" max="11531" width="36" style="1" bestFit="1" customWidth="1"/>
    <col min="11532" max="11532" width="11.44140625" style="1" bestFit="1" customWidth="1"/>
    <col min="11533" max="11533" width="11.109375" style="1" bestFit="1" customWidth="1"/>
    <col min="11534" max="11534" width="15.88671875" style="1" customWidth="1"/>
    <col min="11535" max="11535" width="16.6640625" style="1" customWidth="1"/>
    <col min="11536" max="11536" width="12.109375" style="1" bestFit="1" customWidth="1"/>
    <col min="11537" max="11537" width="33.44140625" style="1" bestFit="1" customWidth="1"/>
    <col min="11538" max="11538" width="56.109375" style="1" bestFit="1" customWidth="1"/>
    <col min="11539" max="11539" width="11.44140625" style="1"/>
    <col min="11540" max="11540" width="41.44140625" style="1" customWidth="1"/>
    <col min="11541" max="11541" width="38.44140625" style="1" customWidth="1"/>
    <col min="11542" max="11776" width="11.44140625" style="1"/>
    <col min="11777" max="11777" width="2.88671875" style="1" customWidth="1"/>
    <col min="11778" max="11778" width="39.88671875" style="1" customWidth="1"/>
    <col min="11779" max="11779" width="35.33203125" style="1" bestFit="1" customWidth="1"/>
    <col min="11780" max="11780" width="17.88671875" style="1" bestFit="1" customWidth="1"/>
    <col min="11781" max="11781" width="17.44140625" style="1" bestFit="1" customWidth="1"/>
    <col min="11782" max="11782" width="15.88671875" style="1" bestFit="1" customWidth="1"/>
    <col min="11783" max="11783" width="17.109375" style="1" bestFit="1" customWidth="1"/>
    <col min="11784" max="11784" width="15.88671875" style="1" bestFit="1" customWidth="1"/>
    <col min="11785" max="11785" width="23.88671875" style="1" bestFit="1" customWidth="1"/>
    <col min="11786" max="11786" width="35.33203125" style="1" customWidth="1"/>
    <col min="11787" max="11787" width="36" style="1" bestFit="1" customWidth="1"/>
    <col min="11788" max="11788" width="11.44140625" style="1" bestFit="1" customWidth="1"/>
    <col min="11789" max="11789" width="11.109375" style="1" bestFit="1" customWidth="1"/>
    <col min="11790" max="11790" width="15.88671875" style="1" customWidth="1"/>
    <col min="11791" max="11791" width="16.6640625" style="1" customWidth="1"/>
    <col min="11792" max="11792" width="12.109375" style="1" bestFit="1" customWidth="1"/>
    <col min="11793" max="11793" width="33.44140625" style="1" bestFit="1" customWidth="1"/>
    <col min="11794" max="11794" width="56.109375" style="1" bestFit="1" customWidth="1"/>
    <col min="11795" max="11795" width="11.44140625" style="1"/>
    <col min="11796" max="11796" width="41.44140625" style="1" customWidth="1"/>
    <col min="11797" max="11797" width="38.44140625" style="1" customWidth="1"/>
    <col min="11798" max="12032" width="11.44140625" style="1"/>
    <col min="12033" max="12033" width="2.88671875" style="1" customWidth="1"/>
    <col min="12034" max="12034" width="39.88671875" style="1" customWidth="1"/>
    <col min="12035" max="12035" width="35.33203125" style="1" bestFit="1" customWidth="1"/>
    <col min="12036" max="12036" width="17.88671875" style="1" bestFit="1" customWidth="1"/>
    <col min="12037" max="12037" width="17.44140625" style="1" bestFit="1" customWidth="1"/>
    <col min="12038" max="12038" width="15.88671875" style="1" bestFit="1" customWidth="1"/>
    <col min="12039" max="12039" width="17.109375" style="1" bestFit="1" customWidth="1"/>
    <col min="12040" max="12040" width="15.88671875" style="1" bestFit="1" customWidth="1"/>
    <col min="12041" max="12041" width="23.88671875" style="1" bestFit="1" customWidth="1"/>
    <col min="12042" max="12042" width="35.33203125" style="1" customWidth="1"/>
    <col min="12043" max="12043" width="36" style="1" bestFit="1" customWidth="1"/>
    <col min="12044" max="12044" width="11.44140625" style="1" bestFit="1" customWidth="1"/>
    <col min="12045" max="12045" width="11.109375" style="1" bestFit="1" customWidth="1"/>
    <col min="12046" max="12046" width="15.88671875" style="1" customWidth="1"/>
    <col min="12047" max="12047" width="16.6640625" style="1" customWidth="1"/>
    <col min="12048" max="12048" width="12.109375" style="1" bestFit="1" customWidth="1"/>
    <col min="12049" max="12049" width="33.44140625" style="1" bestFit="1" customWidth="1"/>
    <col min="12050" max="12050" width="56.109375" style="1" bestFit="1" customWidth="1"/>
    <col min="12051" max="12051" width="11.44140625" style="1"/>
    <col min="12052" max="12052" width="41.44140625" style="1" customWidth="1"/>
    <col min="12053" max="12053" width="38.44140625" style="1" customWidth="1"/>
    <col min="12054" max="12288" width="11.44140625" style="1"/>
    <col min="12289" max="12289" width="2.88671875" style="1" customWidth="1"/>
    <col min="12290" max="12290" width="39.88671875" style="1" customWidth="1"/>
    <col min="12291" max="12291" width="35.33203125" style="1" bestFit="1" customWidth="1"/>
    <col min="12292" max="12292" width="17.88671875" style="1" bestFit="1" customWidth="1"/>
    <col min="12293" max="12293" width="17.44140625" style="1" bestFit="1" customWidth="1"/>
    <col min="12294" max="12294" width="15.88671875" style="1" bestFit="1" customWidth="1"/>
    <col min="12295" max="12295" width="17.109375" style="1" bestFit="1" customWidth="1"/>
    <col min="12296" max="12296" width="15.88671875" style="1" bestFit="1" customWidth="1"/>
    <col min="12297" max="12297" width="23.88671875" style="1" bestFit="1" customWidth="1"/>
    <col min="12298" max="12298" width="35.33203125" style="1" customWidth="1"/>
    <col min="12299" max="12299" width="36" style="1" bestFit="1" customWidth="1"/>
    <col min="12300" max="12300" width="11.44140625" style="1" bestFit="1" customWidth="1"/>
    <col min="12301" max="12301" width="11.109375" style="1" bestFit="1" customWidth="1"/>
    <col min="12302" max="12302" width="15.88671875" style="1" customWidth="1"/>
    <col min="12303" max="12303" width="16.6640625" style="1" customWidth="1"/>
    <col min="12304" max="12304" width="12.109375" style="1" bestFit="1" customWidth="1"/>
    <col min="12305" max="12305" width="33.44140625" style="1" bestFit="1" customWidth="1"/>
    <col min="12306" max="12306" width="56.109375" style="1" bestFit="1" customWidth="1"/>
    <col min="12307" max="12307" width="11.44140625" style="1"/>
    <col min="12308" max="12308" width="41.44140625" style="1" customWidth="1"/>
    <col min="12309" max="12309" width="38.44140625" style="1" customWidth="1"/>
    <col min="12310" max="12544" width="11.44140625" style="1"/>
    <col min="12545" max="12545" width="2.88671875" style="1" customWidth="1"/>
    <col min="12546" max="12546" width="39.88671875" style="1" customWidth="1"/>
    <col min="12547" max="12547" width="35.33203125" style="1" bestFit="1" customWidth="1"/>
    <col min="12548" max="12548" width="17.88671875" style="1" bestFit="1" customWidth="1"/>
    <col min="12549" max="12549" width="17.44140625" style="1" bestFit="1" customWidth="1"/>
    <col min="12550" max="12550" width="15.88671875" style="1" bestFit="1" customWidth="1"/>
    <col min="12551" max="12551" width="17.109375" style="1" bestFit="1" customWidth="1"/>
    <col min="12552" max="12552" width="15.88671875" style="1" bestFit="1" customWidth="1"/>
    <col min="12553" max="12553" width="23.88671875" style="1" bestFit="1" customWidth="1"/>
    <col min="12554" max="12554" width="35.33203125" style="1" customWidth="1"/>
    <col min="12555" max="12555" width="36" style="1" bestFit="1" customWidth="1"/>
    <col min="12556" max="12556" width="11.44140625" style="1" bestFit="1" customWidth="1"/>
    <col min="12557" max="12557" width="11.109375" style="1" bestFit="1" customWidth="1"/>
    <col min="12558" max="12558" width="15.88671875" style="1" customWidth="1"/>
    <col min="12559" max="12559" width="16.6640625" style="1" customWidth="1"/>
    <col min="12560" max="12560" width="12.109375" style="1" bestFit="1" customWidth="1"/>
    <col min="12561" max="12561" width="33.44140625" style="1" bestFit="1" customWidth="1"/>
    <col min="12562" max="12562" width="56.109375" style="1" bestFit="1" customWidth="1"/>
    <col min="12563" max="12563" width="11.44140625" style="1"/>
    <col min="12564" max="12564" width="41.44140625" style="1" customWidth="1"/>
    <col min="12565" max="12565" width="38.44140625" style="1" customWidth="1"/>
    <col min="12566" max="12800" width="11.44140625" style="1"/>
    <col min="12801" max="12801" width="2.88671875" style="1" customWidth="1"/>
    <col min="12802" max="12802" width="39.88671875" style="1" customWidth="1"/>
    <col min="12803" max="12803" width="35.33203125" style="1" bestFit="1" customWidth="1"/>
    <col min="12804" max="12804" width="17.88671875" style="1" bestFit="1" customWidth="1"/>
    <col min="12805" max="12805" width="17.44140625" style="1" bestFit="1" customWidth="1"/>
    <col min="12806" max="12806" width="15.88671875" style="1" bestFit="1" customWidth="1"/>
    <col min="12807" max="12807" width="17.109375" style="1" bestFit="1" customWidth="1"/>
    <col min="12808" max="12808" width="15.88671875" style="1" bestFit="1" customWidth="1"/>
    <col min="12809" max="12809" width="23.88671875" style="1" bestFit="1" customWidth="1"/>
    <col min="12810" max="12810" width="35.33203125" style="1" customWidth="1"/>
    <col min="12811" max="12811" width="36" style="1" bestFit="1" customWidth="1"/>
    <col min="12812" max="12812" width="11.44140625" style="1" bestFit="1" customWidth="1"/>
    <col min="12813" max="12813" width="11.109375" style="1" bestFit="1" customWidth="1"/>
    <col min="12814" max="12814" width="15.88671875" style="1" customWidth="1"/>
    <col min="12815" max="12815" width="16.6640625" style="1" customWidth="1"/>
    <col min="12816" max="12816" width="12.109375" style="1" bestFit="1" customWidth="1"/>
    <col min="12817" max="12817" width="33.44140625" style="1" bestFit="1" customWidth="1"/>
    <col min="12818" max="12818" width="56.109375" style="1" bestFit="1" customWidth="1"/>
    <col min="12819" max="12819" width="11.44140625" style="1"/>
    <col min="12820" max="12820" width="41.44140625" style="1" customWidth="1"/>
    <col min="12821" max="12821" width="38.44140625" style="1" customWidth="1"/>
    <col min="12822" max="13056" width="11.44140625" style="1"/>
    <col min="13057" max="13057" width="2.88671875" style="1" customWidth="1"/>
    <col min="13058" max="13058" width="39.88671875" style="1" customWidth="1"/>
    <col min="13059" max="13059" width="35.33203125" style="1" bestFit="1" customWidth="1"/>
    <col min="13060" max="13060" width="17.88671875" style="1" bestFit="1" customWidth="1"/>
    <col min="13061" max="13061" width="17.44140625" style="1" bestFit="1" customWidth="1"/>
    <col min="13062" max="13062" width="15.88671875" style="1" bestFit="1" customWidth="1"/>
    <col min="13063" max="13063" width="17.109375" style="1" bestFit="1" customWidth="1"/>
    <col min="13064" max="13064" width="15.88671875" style="1" bestFit="1" customWidth="1"/>
    <col min="13065" max="13065" width="23.88671875" style="1" bestFit="1" customWidth="1"/>
    <col min="13066" max="13066" width="35.33203125" style="1" customWidth="1"/>
    <col min="13067" max="13067" width="36" style="1" bestFit="1" customWidth="1"/>
    <col min="13068" max="13068" width="11.44140625" style="1" bestFit="1" customWidth="1"/>
    <col min="13069" max="13069" width="11.109375" style="1" bestFit="1" customWidth="1"/>
    <col min="13070" max="13070" width="15.88671875" style="1" customWidth="1"/>
    <col min="13071" max="13071" width="16.6640625" style="1" customWidth="1"/>
    <col min="13072" max="13072" width="12.109375" style="1" bestFit="1" customWidth="1"/>
    <col min="13073" max="13073" width="33.44140625" style="1" bestFit="1" customWidth="1"/>
    <col min="13074" max="13074" width="56.109375" style="1" bestFit="1" customWidth="1"/>
    <col min="13075" max="13075" width="11.44140625" style="1"/>
    <col min="13076" max="13076" width="41.44140625" style="1" customWidth="1"/>
    <col min="13077" max="13077" width="38.44140625" style="1" customWidth="1"/>
    <col min="13078" max="13312" width="11.44140625" style="1"/>
    <col min="13313" max="13313" width="2.88671875" style="1" customWidth="1"/>
    <col min="13314" max="13314" width="39.88671875" style="1" customWidth="1"/>
    <col min="13315" max="13315" width="35.33203125" style="1" bestFit="1" customWidth="1"/>
    <col min="13316" max="13316" width="17.88671875" style="1" bestFit="1" customWidth="1"/>
    <col min="13317" max="13317" width="17.44140625" style="1" bestFit="1" customWidth="1"/>
    <col min="13318" max="13318" width="15.88671875" style="1" bestFit="1" customWidth="1"/>
    <col min="13319" max="13319" width="17.109375" style="1" bestFit="1" customWidth="1"/>
    <col min="13320" max="13320" width="15.88671875" style="1" bestFit="1" customWidth="1"/>
    <col min="13321" max="13321" width="23.88671875" style="1" bestFit="1" customWidth="1"/>
    <col min="13322" max="13322" width="35.33203125" style="1" customWidth="1"/>
    <col min="13323" max="13323" width="36" style="1" bestFit="1" customWidth="1"/>
    <col min="13324" max="13324" width="11.44140625" style="1" bestFit="1" customWidth="1"/>
    <col min="13325" max="13325" width="11.109375" style="1" bestFit="1" customWidth="1"/>
    <col min="13326" max="13326" width="15.88671875" style="1" customWidth="1"/>
    <col min="13327" max="13327" width="16.6640625" style="1" customWidth="1"/>
    <col min="13328" max="13328" width="12.109375" style="1" bestFit="1" customWidth="1"/>
    <col min="13329" max="13329" width="33.44140625" style="1" bestFit="1" customWidth="1"/>
    <col min="13330" max="13330" width="56.109375" style="1" bestFit="1" customWidth="1"/>
    <col min="13331" max="13331" width="11.44140625" style="1"/>
    <col min="13332" max="13332" width="41.44140625" style="1" customWidth="1"/>
    <col min="13333" max="13333" width="38.44140625" style="1" customWidth="1"/>
    <col min="13334" max="13568" width="11.44140625" style="1"/>
    <col min="13569" max="13569" width="2.88671875" style="1" customWidth="1"/>
    <col min="13570" max="13570" width="39.88671875" style="1" customWidth="1"/>
    <col min="13571" max="13571" width="35.33203125" style="1" bestFit="1" customWidth="1"/>
    <col min="13572" max="13572" width="17.88671875" style="1" bestFit="1" customWidth="1"/>
    <col min="13573" max="13573" width="17.44140625" style="1" bestFit="1" customWidth="1"/>
    <col min="13574" max="13574" width="15.88671875" style="1" bestFit="1" customWidth="1"/>
    <col min="13575" max="13575" width="17.109375" style="1" bestFit="1" customWidth="1"/>
    <col min="13576" max="13576" width="15.88671875" style="1" bestFit="1" customWidth="1"/>
    <col min="13577" max="13577" width="23.88671875" style="1" bestFit="1" customWidth="1"/>
    <col min="13578" max="13578" width="35.33203125" style="1" customWidth="1"/>
    <col min="13579" max="13579" width="36" style="1" bestFit="1" customWidth="1"/>
    <col min="13580" max="13580" width="11.44140625" style="1" bestFit="1" customWidth="1"/>
    <col min="13581" max="13581" width="11.109375" style="1" bestFit="1" customWidth="1"/>
    <col min="13582" max="13582" width="15.88671875" style="1" customWidth="1"/>
    <col min="13583" max="13583" width="16.6640625" style="1" customWidth="1"/>
    <col min="13584" max="13584" width="12.109375" style="1" bestFit="1" customWidth="1"/>
    <col min="13585" max="13585" width="33.44140625" style="1" bestFit="1" customWidth="1"/>
    <col min="13586" max="13586" width="56.109375" style="1" bestFit="1" customWidth="1"/>
    <col min="13587" max="13587" width="11.44140625" style="1"/>
    <col min="13588" max="13588" width="41.44140625" style="1" customWidth="1"/>
    <col min="13589" max="13589" width="38.44140625" style="1" customWidth="1"/>
    <col min="13590" max="13824" width="11.44140625" style="1"/>
    <col min="13825" max="13825" width="2.88671875" style="1" customWidth="1"/>
    <col min="13826" max="13826" width="39.88671875" style="1" customWidth="1"/>
    <col min="13827" max="13827" width="35.33203125" style="1" bestFit="1" customWidth="1"/>
    <col min="13828" max="13828" width="17.88671875" style="1" bestFit="1" customWidth="1"/>
    <col min="13829" max="13829" width="17.44140625" style="1" bestFit="1" customWidth="1"/>
    <col min="13830" max="13830" width="15.88671875" style="1" bestFit="1" customWidth="1"/>
    <col min="13831" max="13831" width="17.109375" style="1" bestFit="1" customWidth="1"/>
    <col min="13832" max="13832" width="15.88671875" style="1" bestFit="1" customWidth="1"/>
    <col min="13833" max="13833" width="23.88671875" style="1" bestFit="1" customWidth="1"/>
    <col min="13834" max="13834" width="35.33203125" style="1" customWidth="1"/>
    <col min="13835" max="13835" width="36" style="1" bestFit="1" customWidth="1"/>
    <col min="13836" max="13836" width="11.44140625" style="1" bestFit="1" customWidth="1"/>
    <col min="13837" max="13837" width="11.109375" style="1" bestFit="1" customWidth="1"/>
    <col min="13838" max="13838" width="15.88671875" style="1" customWidth="1"/>
    <col min="13839" max="13839" width="16.6640625" style="1" customWidth="1"/>
    <col min="13840" max="13840" width="12.109375" style="1" bestFit="1" customWidth="1"/>
    <col min="13841" max="13841" width="33.44140625" style="1" bestFit="1" customWidth="1"/>
    <col min="13842" max="13842" width="56.109375" style="1" bestFit="1" customWidth="1"/>
    <col min="13843" max="13843" width="11.44140625" style="1"/>
    <col min="13844" max="13844" width="41.44140625" style="1" customWidth="1"/>
    <col min="13845" max="13845" width="38.44140625" style="1" customWidth="1"/>
    <col min="13846" max="14080" width="11.44140625" style="1"/>
    <col min="14081" max="14081" width="2.88671875" style="1" customWidth="1"/>
    <col min="14082" max="14082" width="39.88671875" style="1" customWidth="1"/>
    <col min="14083" max="14083" width="35.33203125" style="1" bestFit="1" customWidth="1"/>
    <col min="14084" max="14084" width="17.88671875" style="1" bestFit="1" customWidth="1"/>
    <col min="14085" max="14085" width="17.44140625" style="1" bestFit="1" customWidth="1"/>
    <col min="14086" max="14086" width="15.88671875" style="1" bestFit="1" customWidth="1"/>
    <col min="14087" max="14087" width="17.109375" style="1" bestFit="1" customWidth="1"/>
    <col min="14088" max="14088" width="15.88671875" style="1" bestFit="1" customWidth="1"/>
    <col min="14089" max="14089" width="23.88671875" style="1" bestFit="1" customWidth="1"/>
    <col min="14090" max="14090" width="35.33203125" style="1" customWidth="1"/>
    <col min="14091" max="14091" width="36" style="1" bestFit="1" customWidth="1"/>
    <col min="14092" max="14092" width="11.44140625" style="1" bestFit="1" customWidth="1"/>
    <col min="14093" max="14093" width="11.109375" style="1" bestFit="1" customWidth="1"/>
    <col min="14094" max="14094" width="15.88671875" style="1" customWidth="1"/>
    <col min="14095" max="14095" width="16.6640625" style="1" customWidth="1"/>
    <col min="14096" max="14096" width="12.109375" style="1" bestFit="1" customWidth="1"/>
    <col min="14097" max="14097" width="33.44140625" style="1" bestFit="1" customWidth="1"/>
    <col min="14098" max="14098" width="56.109375" style="1" bestFit="1" customWidth="1"/>
    <col min="14099" max="14099" width="11.44140625" style="1"/>
    <col min="14100" max="14100" width="41.44140625" style="1" customWidth="1"/>
    <col min="14101" max="14101" width="38.44140625" style="1" customWidth="1"/>
    <col min="14102" max="14336" width="11.44140625" style="1"/>
    <col min="14337" max="14337" width="2.88671875" style="1" customWidth="1"/>
    <col min="14338" max="14338" width="39.88671875" style="1" customWidth="1"/>
    <col min="14339" max="14339" width="35.33203125" style="1" bestFit="1" customWidth="1"/>
    <col min="14340" max="14340" width="17.88671875" style="1" bestFit="1" customWidth="1"/>
    <col min="14341" max="14341" width="17.44140625" style="1" bestFit="1" customWidth="1"/>
    <col min="14342" max="14342" width="15.88671875" style="1" bestFit="1" customWidth="1"/>
    <col min="14343" max="14343" width="17.109375" style="1" bestFit="1" customWidth="1"/>
    <col min="14344" max="14344" width="15.88671875" style="1" bestFit="1" customWidth="1"/>
    <col min="14345" max="14345" width="23.88671875" style="1" bestFit="1" customWidth="1"/>
    <col min="14346" max="14346" width="35.33203125" style="1" customWidth="1"/>
    <col min="14347" max="14347" width="36" style="1" bestFit="1" customWidth="1"/>
    <col min="14348" max="14348" width="11.44140625" style="1" bestFit="1" customWidth="1"/>
    <col min="14349" max="14349" width="11.109375" style="1" bestFit="1" customWidth="1"/>
    <col min="14350" max="14350" width="15.88671875" style="1" customWidth="1"/>
    <col min="14351" max="14351" width="16.6640625" style="1" customWidth="1"/>
    <col min="14352" max="14352" width="12.109375" style="1" bestFit="1" customWidth="1"/>
    <col min="14353" max="14353" width="33.44140625" style="1" bestFit="1" customWidth="1"/>
    <col min="14354" max="14354" width="56.109375" style="1" bestFit="1" customWidth="1"/>
    <col min="14355" max="14355" width="11.44140625" style="1"/>
    <col min="14356" max="14356" width="41.44140625" style="1" customWidth="1"/>
    <col min="14357" max="14357" width="38.44140625" style="1" customWidth="1"/>
    <col min="14358" max="14592" width="11.44140625" style="1"/>
    <col min="14593" max="14593" width="2.88671875" style="1" customWidth="1"/>
    <col min="14594" max="14594" width="39.88671875" style="1" customWidth="1"/>
    <col min="14595" max="14595" width="35.33203125" style="1" bestFit="1" customWidth="1"/>
    <col min="14596" max="14596" width="17.88671875" style="1" bestFit="1" customWidth="1"/>
    <col min="14597" max="14597" width="17.44140625" style="1" bestFit="1" customWidth="1"/>
    <col min="14598" max="14598" width="15.88671875" style="1" bestFit="1" customWidth="1"/>
    <col min="14599" max="14599" width="17.109375" style="1" bestFit="1" customWidth="1"/>
    <col min="14600" max="14600" width="15.88671875" style="1" bestFit="1" customWidth="1"/>
    <col min="14601" max="14601" width="23.88671875" style="1" bestFit="1" customWidth="1"/>
    <col min="14602" max="14602" width="35.33203125" style="1" customWidth="1"/>
    <col min="14603" max="14603" width="36" style="1" bestFit="1" customWidth="1"/>
    <col min="14604" max="14604" width="11.44140625" style="1" bestFit="1" customWidth="1"/>
    <col min="14605" max="14605" width="11.109375" style="1" bestFit="1" customWidth="1"/>
    <col min="14606" max="14606" width="15.88671875" style="1" customWidth="1"/>
    <col min="14607" max="14607" width="16.6640625" style="1" customWidth="1"/>
    <col min="14608" max="14608" width="12.109375" style="1" bestFit="1" customWidth="1"/>
    <col min="14609" max="14609" width="33.44140625" style="1" bestFit="1" customWidth="1"/>
    <col min="14610" max="14610" width="56.109375" style="1" bestFit="1" customWidth="1"/>
    <col min="14611" max="14611" width="11.44140625" style="1"/>
    <col min="14612" max="14612" width="41.44140625" style="1" customWidth="1"/>
    <col min="14613" max="14613" width="38.44140625" style="1" customWidth="1"/>
    <col min="14614" max="14848" width="11.44140625" style="1"/>
    <col min="14849" max="14849" width="2.88671875" style="1" customWidth="1"/>
    <col min="14850" max="14850" width="39.88671875" style="1" customWidth="1"/>
    <col min="14851" max="14851" width="35.33203125" style="1" bestFit="1" customWidth="1"/>
    <col min="14852" max="14852" width="17.88671875" style="1" bestFit="1" customWidth="1"/>
    <col min="14853" max="14853" width="17.44140625" style="1" bestFit="1" customWidth="1"/>
    <col min="14854" max="14854" width="15.88671875" style="1" bestFit="1" customWidth="1"/>
    <col min="14855" max="14855" width="17.109375" style="1" bestFit="1" customWidth="1"/>
    <col min="14856" max="14856" width="15.88671875" style="1" bestFit="1" customWidth="1"/>
    <col min="14857" max="14857" width="23.88671875" style="1" bestFit="1" customWidth="1"/>
    <col min="14858" max="14858" width="35.33203125" style="1" customWidth="1"/>
    <col min="14859" max="14859" width="36" style="1" bestFit="1" customWidth="1"/>
    <col min="14860" max="14860" width="11.44140625" style="1" bestFit="1" customWidth="1"/>
    <col min="14861" max="14861" width="11.109375" style="1" bestFit="1" customWidth="1"/>
    <col min="14862" max="14862" width="15.88671875" style="1" customWidth="1"/>
    <col min="14863" max="14863" width="16.6640625" style="1" customWidth="1"/>
    <col min="14864" max="14864" width="12.109375" style="1" bestFit="1" customWidth="1"/>
    <col min="14865" max="14865" width="33.44140625" style="1" bestFit="1" customWidth="1"/>
    <col min="14866" max="14866" width="56.109375" style="1" bestFit="1" customWidth="1"/>
    <col min="14867" max="14867" width="11.44140625" style="1"/>
    <col min="14868" max="14868" width="41.44140625" style="1" customWidth="1"/>
    <col min="14869" max="14869" width="38.44140625" style="1" customWidth="1"/>
    <col min="14870" max="15104" width="11.44140625" style="1"/>
    <col min="15105" max="15105" width="2.88671875" style="1" customWidth="1"/>
    <col min="15106" max="15106" width="39.88671875" style="1" customWidth="1"/>
    <col min="15107" max="15107" width="35.33203125" style="1" bestFit="1" customWidth="1"/>
    <col min="15108" max="15108" width="17.88671875" style="1" bestFit="1" customWidth="1"/>
    <col min="15109" max="15109" width="17.44140625" style="1" bestFit="1" customWidth="1"/>
    <col min="15110" max="15110" width="15.88671875" style="1" bestFit="1" customWidth="1"/>
    <col min="15111" max="15111" width="17.109375" style="1" bestFit="1" customWidth="1"/>
    <col min="15112" max="15112" width="15.88671875" style="1" bestFit="1" customWidth="1"/>
    <col min="15113" max="15113" width="23.88671875" style="1" bestFit="1" customWidth="1"/>
    <col min="15114" max="15114" width="35.33203125" style="1" customWidth="1"/>
    <col min="15115" max="15115" width="36" style="1" bestFit="1" customWidth="1"/>
    <col min="15116" max="15116" width="11.44140625" style="1" bestFit="1" customWidth="1"/>
    <col min="15117" max="15117" width="11.109375" style="1" bestFit="1" customWidth="1"/>
    <col min="15118" max="15118" width="15.88671875" style="1" customWidth="1"/>
    <col min="15119" max="15119" width="16.6640625" style="1" customWidth="1"/>
    <col min="15120" max="15120" width="12.109375" style="1" bestFit="1" customWidth="1"/>
    <col min="15121" max="15121" width="33.44140625" style="1" bestFit="1" customWidth="1"/>
    <col min="15122" max="15122" width="56.109375" style="1" bestFit="1" customWidth="1"/>
    <col min="15123" max="15123" width="11.44140625" style="1"/>
    <col min="15124" max="15124" width="41.44140625" style="1" customWidth="1"/>
    <col min="15125" max="15125" width="38.44140625" style="1" customWidth="1"/>
    <col min="15126" max="15360" width="11.44140625" style="1"/>
    <col min="15361" max="15361" width="2.88671875" style="1" customWidth="1"/>
    <col min="15362" max="15362" width="39.88671875" style="1" customWidth="1"/>
    <col min="15363" max="15363" width="35.33203125" style="1" bestFit="1" customWidth="1"/>
    <col min="15364" max="15364" width="17.88671875" style="1" bestFit="1" customWidth="1"/>
    <col min="15365" max="15365" width="17.44140625" style="1" bestFit="1" customWidth="1"/>
    <col min="15366" max="15366" width="15.88671875" style="1" bestFit="1" customWidth="1"/>
    <col min="15367" max="15367" width="17.109375" style="1" bestFit="1" customWidth="1"/>
    <col min="15368" max="15368" width="15.88671875" style="1" bestFit="1" customWidth="1"/>
    <col min="15369" max="15369" width="23.88671875" style="1" bestFit="1" customWidth="1"/>
    <col min="15370" max="15370" width="35.33203125" style="1" customWidth="1"/>
    <col min="15371" max="15371" width="36" style="1" bestFit="1" customWidth="1"/>
    <col min="15372" max="15372" width="11.44140625" style="1" bestFit="1" customWidth="1"/>
    <col min="15373" max="15373" width="11.109375" style="1" bestFit="1" customWidth="1"/>
    <col min="15374" max="15374" width="15.88671875" style="1" customWidth="1"/>
    <col min="15375" max="15375" width="16.6640625" style="1" customWidth="1"/>
    <col min="15376" max="15376" width="12.109375" style="1" bestFit="1" customWidth="1"/>
    <col min="15377" max="15377" width="33.44140625" style="1" bestFit="1" customWidth="1"/>
    <col min="15378" max="15378" width="56.109375" style="1" bestFit="1" customWidth="1"/>
    <col min="15379" max="15379" width="11.44140625" style="1"/>
    <col min="15380" max="15380" width="41.44140625" style="1" customWidth="1"/>
    <col min="15381" max="15381" width="38.44140625" style="1" customWidth="1"/>
    <col min="15382" max="15616" width="11.44140625" style="1"/>
    <col min="15617" max="15617" width="2.88671875" style="1" customWidth="1"/>
    <col min="15618" max="15618" width="39.88671875" style="1" customWidth="1"/>
    <col min="15619" max="15619" width="35.33203125" style="1" bestFit="1" customWidth="1"/>
    <col min="15620" max="15620" width="17.88671875" style="1" bestFit="1" customWidth="1"/>
    <col min="15621" max="15621" width="17.44140625" style="1" bestFit="1" customWidth="1"/>
    <col min="15622" max="15622" width="15.88671875" style="1" bestFit="1" customWidth="1"/>
    <col min="15623" max="15623" width="17.109375" style="1" bestFit="1" customWidth="1"/>
    <col min="15624" max="15624" width="15.88671875" style="1" bestFit="1" customWidth="1"/>
    <col min="15625" max="15625" width="23.88671875" style="1" bestFit="1" customWidth="1"/>
    <col min="15626" max="15626" width="35.33203125" style="1" customWidth="1"/>
    <col min="15627" max="15627" width="36" style="1" bestFit="1" customWidth="1"/>
    <col min="15628" max="15628" width="11.44140625" style="1" bestFit="1" customWidth="1"/>
    <col min="15629" max="15629" width="11.109375" style="1" bestFit="1" customWidth="1"/>
    <col min="15630" max="15630" width="15.88671875" style="1" customWidth="1"/>
    <col min="15631" max="15631" width="16.6640625" style="1" customWidth="1"/>
    <col min="15632" max="15632" width="12.109375" style="1" bestFit="1" customWidth="1"/>
    <col min="15633" max="15633" width="33.44140625" style="1" bestFit="1" customWidth="1"/>
    <col min="15634" max="15634" width="56.109375" style="1" bestFit="1" customWidth="1"/>
    <col min="15635" max="15635" width="11.44140625" style="1"/>
    <col min="15636" max="15636" width="41.44140625" style="1" customWidth="1"/>
    <col min="15637" max="15637" width="38.44140625" style="1" customWidth="1"/>
    <col min="15638" max="15872" width="11.44140625" style="1"/>
    <col min="15873" max="15873" width="2.88671875" style="1" customWidth="1"/>
    <col min="15874" max="15874" width="39.88671875" style="1" customWidth="1"/>
    <col min="15875" max="15875" width="35.33203125" style="1" bestFit="1" customWidth="1"/>
    <col min="15876" max="15876" width="17.88671875" style="1" bestFit="1" customWidth="1"/>
    <col min="15877" max="15877" width="17.44140625" style="1" bestFit="1" customWidth="1"/>
    <col min="15878" max="15878" width="15.88671875" style="1" bestFit="1" customWidth="1"/>
    <col min="15879" max="15879" width="17.109375" style="1" bestFit="1" customWidth="1"/>
    <col min="15880" max="15880" width="15.88671875" style="1" bestFit="1" customWidth="1"/>
    <col min="15881" max="15881" width="23.88671875" style="1" bestFit="1" customWidth="1"/>
    <col min="15882" max="15882" width="35.33203125" style="1" customWidth="1"/>
    <col min="15883" max="15883" width="36" style="1" bestFit="1" customWidth="1"/>
    <col min="15884" max="15884" width="11.44140625" style="1" bestFit="1" customWidth="1"/>
    <col min="15885" max="15885" width="11.109375" style="1" bestFit="1" customWidth="1"/>
    <col min="15886" max="15886" width="15.88671875" style="1" customWidth="1"/>
    <col min="15887" max="15887" width="16.6640625" style="1" customWidth="1"/>
    <col min="15888" max="15888" width="12.109375" style="1" bestFit="1" customWidth="1"/>
    <col min="15889" max="15889" width="33.44140625" style="1" bestFit="1" customWidth="1"/>
    <col min="15890" max="15890" width="56.109375" style="1" bestFit="1" customWidth="1"/>
    <col min="15891" max="15891" width="11.44140625" style="1"/>
    <col min="15892" max="15892" width="41.44140625" style="1" customWidth="1"/>
    <col min="15893" max="15893" width="38.44140625" style="1" customWidth="1"/>
    <col min="15894" max="16128" width="11.44140625" style="1"/>
    <col min="16129" max="16129" width="2.88671875" style="1" customWidth="1"/>
    <col min="16130" max="16130" width="39.88671875" style="1" customWidth="1"/>
    <col min="16131" max="16131" width="35.33203125" style="1" bestFit="1" customWidth="1"/>
    <col min="16132" max="16132" width="17.88671875" style="1" bestFit="1" customWidth="1"/>
    <col min="16133" max="16133" width="17.44140625" style="1" bestFit="1" customWidth="1"/>
    <col min="16134" max="16134" width="15.88671875" style="1" bestFit="1" customWidth="1"/>
    <col min="16135" max="16135" width="17.109375" style="1" bestFit="1" customWidth="1"/>
    <col min="16136" max="16136" width="15.88671875" style="1" bestFit="1" customWidth="1"/>
    <col min="16137" max="16137" width="23.88671875" style="1" bestFit="1" customWidth="1"/>
    <col min="16138" max="16138" width="35.33203125" style="1" customWidth="1"/>
    <col min="16139" max="16139" width="36" style="1" bestFit="1" customWidth="1"/>
    <col min="16140" max="16140" width="11.44140625" style="1" bestFit="1" customWidth="1"/>
    <col min="16141" max="16141" width="11.109375" style="1" bestFit="1" customWidth="1"/>
    <col min="16142" max="16142" width="15.88671875" style="1" customWidth="1"/>
    <col min="16143" max="16143" width="16.6640625" style="1" customWidth="1"/>
    <col min="16144" max="16144" width="12.109375" style="1" bestFit="1" customWidth="1"/>
    <col min="16145" max="16145" width="33.44140625" style="1" bestFit="1" customWidth="1"/>
    <col min="16146" max="16146" width="56.109375" style="1" bestFit="1" customWidth="1"/>
    <col min="16147" max="16147" width="11.44140625" style="1"/>
    <col min="16148" max="16148" width="41.44140625" style="1" customWidth="1"/>
    <col min="16149" max="16149" width="38.44140625" style="1" customWidth="1"/>
    <col min="16150" max="16383" width="11.44140625" style="1"/>
    <col min="16384" max="16384" width="10.88671875" style="1" customWidth="1"/>
  </cols>
  <sheetData>
    <row r="1" spans="1:57" ht="15" customHeight="1" thickTop="1" thickBot="1">
      <c r="A1" s="255" t="s">
        <v>10</v>
      </c>
      <c r="B1" s="255" t="s">
        <v>316</v>
      </c>
      <c r="C1" s="256" t="s">
        <v>307</v>
      </c>
      <c r="D1" s="256" t="s">
        <v>17</v>
      </c>
      <c r="E1" s="258" t="s">
        <v>308</v>
      </c>
      <c r="F1" s="253" t="s">
        <v>5</v>
      </c>
      <c r="G1" s="264" t="s">
        <v>310</v>
      </c>
      <c r="H1" s="265" t="s">
        <v>312</v>
      </c>
      <c r="I1" s="267" t="s">
        <v>305</v>
      </c>
      <c r="J1" s="192"/>
      <c r="K1" s="265" t="s">
        <v>313</v>
      </c>
      <c r="L1" s="267" t="s">
        <v>305</v>
      </c>
      <c r="M1" s="197"/>
      <c r="N1" s="193"/>
      <c r="O1" s="269" t="s">
        <v>2</v>
      </c>
      <c r="P1" s="270"/>
      <c r="Q1" s="271" t="s">
        <v>15</v>
      </c>
      <c r="R1" s="273" t="s">
        <v>3</v>
      </c>
      <c r="S1" s="274" t="s">
        <v>9</v>
      </c>
      <c r="T1" s="275" t="s">
        <v>4</v>
      </c>
      <c r="U1" s="276" t="s">
        <v>12</v>
      </c>
      <c r="V1" s="260" t="s">
        <v>258</v>
      </c>
      <c r="W1" s="261"/>
    </row>
    <row r="2" spans="1:57" s="4" customFormat="1" ht="29.25" customHeight="1" thickTop="1" thickBot="1">
      <c r="A2" s="256" t="s">
        <v>10</v>
      </c>
      <c r="B2" s="255"/>
      <c r="C2" s="257"/>
      <c r="D2" s="257"/>
      <c r="E2" s="259"/>
      <c r="F2" s="254"/>
      <c r="G2" s="264"/>
      <c r="H2" s="266"/>
      <c r="I2" s="268"/>
      <c r="J2" s="196" t="s">
        <v>311</v>
      </c>
      <c r="K2" s="266"/>
      <c r="L2" s="268"/>
      <c r="M2" s="196" t="s">
        <v>314</v>
      </c>
      <c r="N2" s="198" t="s">
        <v>315</v>
      </c>
      <c r="O2" s="194" t="s">
        <v>6</v>
      </c>
      <c r="P2" s="195" t="s">
        <v>7</v>
      </c>
      <c r="Q2" s="272"/>
      <c r="R2" s="273"/>
      <c r="S2" s="274"/>
      <c r="T2" s="275"/>
      <c r="U2" s="277"/>
      <c r="V2" s="262"/>
      <c r="W2" s="26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1:57" s="4" customFormat="1" ht="39.75" customHeight="1" thickTop="1">
      <c r="A3" s="20" t="s">
        <v>119</v>
      </c>
      <c r="B3" s="13" t="s">
        <v>122</v>
      </c>
      <c r="C3" s="24" t="s">
        <v>14</v>
      </c>
      <c r="D3" s="24" t="s">
        <v>22</v>
      </c>
      <c r="E3" s="5" t="s">
        <v>120</v>
      </c>
      <c r="F3" s="62" t="s">
        <v>121</v>
      </c>
      <c r="G3" s="7">
        <v>42700</v>
      </c>
      <c r="H3" s="60" t="s">
        <v>123</v>
      </c>
      <c r="I3" s="60" t="s">
        <v>124</v>
      </c>
      <c r="J3" s="60"/>
      <c r="K3" s="60" t="s">
        <v>123</v>
      </c>
      <c r="L3" s="60" t="s">
        <v>124</v>
      </c>
      <c r="M3" s="60"/>
      <c r="N3" s="60"/>
      <c r="O3" s="7">
        <v>42700</v>
      </c>
      <c r="P3" s="8">
        <v>43430</v>
      </c>
      <c r="Q3" s="8" t="s">
        <v>16</v>
      </c>
      <c r="R3" s="5"/>
      <c r="S3" s="62"/>
      <c r="T3" s="143" t="s">
        <v>125</v>
      </c>
      <c r="U3" s="62"/>
      <c r="V3" s="174"/>
      <c r="W3" s="17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s="2" customFormat="1">
      <c r="A4" s="20"/>
      <c r="B4" s="21"/>
      <c r="C4" s="43"/>
      <c r="D4" s="44"/>
      <c r="E4" s="12"/>
      <c r="F4" s="72"/>
      <c r="G4" s="32"/>
      <c r="H4" s="65"/>
      <c r="I4" s="65"/>
      <c r="J4" s="65"/>
      <c r="K4" s="65"/>
      <c r="L4" s="65"/>
      <c r="M4" s="65"/>
      <c r="N4" s="65"/>
      <c r="O4" s="32"/>
      <c r="P4" s="32"/>
      <c r="Q4" s="12"/>
      <c r="R4" s="46"/>
      <c r="S4" s="73"/>
      <c r="T4" s="159"/>
      <c r="U4" s="76"/>
      <c r="V4" s="162"/>
      <c r="W4" s="162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1:57" s="2" customFormat="1">
      <c r="A5" s="20"/>
      <c r="B5" s="21"/>
      <c r="C5" s="12"/>
      <c r="D5" s="46"/>
      <c r="E5" s="12"/>
      <c r="F5" s="72"/>
      <c r="G5" s="32"/>
      <c r="H5" s="66"/>
      <c r="I5" s="66"/>
      <c r="J5" s="66"/>
      <c r="K5" s="66"/>
      <c r="L5" s="66"/>
      <c r="M5" s="66"/>
      <c r="N5" s="66"/>
      <c r="O5" s="32"/>
      <c r="P5" s="32"/>
      <c r="Q5" s="12"/>
      <c r="R5" s="46"/>
      <c r="S5" s="73"/>
      <c r="T5" s="159"/>
      <c r="U5" s="76"/>
      <c r="V5" s="162"/>
      <c r="W5" s="16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1:57" s="2" customFormat="1">
      <c r="A6" s="20"/>
      <c r="B6" s="21"/>
      <c r="C6" s="12"/>
      <c r="D6" s="46"/>
      <c r="E6" s="12"/>
      <c r="F6" s="72"/>
      <c r="G6" s="32"/>
      <c r="H6" s="66"/>
      <c r="I6" s="66"/>
      <c r="J6" s="66"/>
      <c r="K6" s="66"/>
      <c r="L6" s="66"/>
      <c r="M6" s="66"/>
      <c r="N6" s="66"/>
      <c r="O6" s="32"/>
      <c r="P6" s="32"/>
      <c r="Q6" s="12"/>
      <c r="R6" s="46"/>
      <c r="S6" s="73"/>
      <c r="T6" s="159"/>
      <c r="U6" s="76"/>
      <c r="V6" s="162"/>
      <c r="W6" s="162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1:57">
      <c r="A7" s="20"/>
      <c r="B7" s="21"/>
      <c r="C7" s="12"/>
      <c r="D7" s="46"/>
      <c r="E7" s="12"/>
      <c r="F7" s="72"/>
      <c r="G7" s="32"/>
      <c r="H7" s="66"/>
      <c r="I7" s="66"/>
      <c r="J7" s="66"/>
      <c r="K7" s="66"/>
      <c r="L7" s="66"/>
      <c r="M7" s="66"/>
      <c r="N7" s="66"/>
      <c r="O7" s="32"/>
      <c r="P7" s="32"/>
      <c r="Q7" s="12"/>
      <c r="R7" s="48"/>
      <c r="S7" s="68"/>
      <c r="T7" s="160"/>
      <c r="U7" s="77"/>
      <c r="V7" s="162"/>
      <c r="W7" s="162"/>
    </row>
    <row r="8" spans="1:57">
      <c r="A8" s="20"/>
      <c r="B8" s="21"/>
      <c r="C8" s="12"/>
      <c r="D8" s="46"/>
      <c r="E8" s="12"/>
      <c r="F8" s="74"/>
      <c r="G8" s="32"/>
      <c r="H8" s="66"/>
      <c r="I8" s="66"/>
      <c r="J8" s="66"/>
      <c r="K8" s="66"/>
      <c r="L8" s="66"/>
      <c r="M8" s="66"/>
      <c r="N8" s="66"/>
      <c r="O8" s="32"/>
      <c r="P8" s="32"/>
      <c r="Q8" s="12"/>
      <c r="R8" s="48"/>
      <c r="S8" s="68"/>
      <c r="T8" s="160"/>
      <c r="U8" s="68"/>
      <c r="V8" s="162"/>
      <c r="W8" s="162"/>
    </row>
    <row r="9" spans="1:57">
      <c r="A9" s="20"/>
      <c r="B9" s="21"/>
      <c r="C9" s="12"/>
      <c r="D9" s="46"/>
      <c r="E9" s="12"/>
      <c r="F9" s="74"/>
      <c r="G9" s="32"/>
      <c r="H9" s="66"/>
      <c r="I9" s="66"/>
      <c r="J9" s="66"/>
      <c r="K9" s="66"/>
      <c r="L9" s="66"/>
      <c r="M9" s="66"/>
      <c r="N9" s="66"/>
      <c r="O9" s="32"/>
      <c r="P9" s="32"/>
      <c r="Q9" s="12"/>
      <c r="R9" s="48"/>
      <c r="S9" s="68"/>
      <c r="T9" s="160"/>
      <c r="U9" s="68"/>
      <c r="V9" s="162"/>
      <c r="W9" s="162"/>
    </row>
    <row r="10" spans="1:57">
      <c r="A10" s="20"/>
      <c r="B10" s="21"/>
      <c r="C10" s="12"/>
      <c r="D10" s="46"/>
      <c r="E10" s="12"/>
      <c r="F10" s="74"/>
      <c r="G10" s="32"/>
      <c r="H10" s="66"/>
      <c r="I10" s="66"/>
      <c r="J10" s="66"/>
      <c r="K10" s="66"/>
      <c r="L10" s="66"/>
      <c r="M10" s="66"/>
      <c r="N10" s="66"/>
      <c r="O10" s="32"/>
      <c r="P10" s="32"/>
      <c r="Q10" s="12"/>
      <c r="R10" s="48"/>
      <c r="S10" s="68"/>
      <c r="T10" s="160"/>
      <c r="U10" s="68"/>
      <c r="V10" s="162"/>
      <c r="W10" s="162"/>
    </row>
    <row r="11" spans="1:57">
      <c r="A11" s="20"/>
      <c r="B11" s="21"/>
      <c r="C11" s="12"/>
      <c r="D11" s="46"/>
      <c r="E11" s="12"/>
      <c r="F11" s="74"/>
      <c r="G11" s="32"/>
      <c r="H11" s="66"/>
      <c r="I11" s="66"/>
      <c r="J11" s="66"/>
      <c r="K11" s="66"/>
      <c r="L11" s="66"/>
      <c r="M11" s="66"/>
      <c r="N11" s="66"/>
      <c r="O11" s="32"/>
      <c r="P11" s="32"/>
      <c r="Q11" s="12"/>
      <c r="R11" s="48"/>
      <c r="S11" s="68"/>
      <c r="T11" s="160"/>
      <c r="U11" s="68"/>
      <c r="V11" s="162"/>
      <c r="W11" s="162"/>
    </row>
    <row r="12" spans="1:57" s="2" customFormat="1">
      <c r="A12" s="20"/>
      <c r="B12" s="21"/>
      <c r="C12" s="12"/>
      <c r="D12" s="46"/>
      <c r="E12" s="12"/>
      <c r="F12" s="74"/>
      <c r="G12" s="32"/>
      <c r="H12" s="66"/>
      <c r="I12" s="66"/>
      <c r="J12" s="66"/>
      <c r="K12" s="66"/>
      <c r="L12" s="66"/>
      <c r="M12" s="66"/>
      <c r="N12" s="66"/>
      <c r="O12" s="32"/>
      <c r="P12" s="32"/>
      <c r="Q12" s="12"/>
      <c r="R12" s="46"/>
      <c r="S12" s="73"/>
      <c r="T12" s="159"/>
      <c r="U12" s="73"/>
      <c r="V12" s="162"/>
      <c r="W12" s="16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18" customFormat="1">
      <c r="A13" s="20"/>
      <c r="B13" s="49"/>
      <c r="C13" s="12"/>
      <c r="D13" s="46"/>
      <c r="E13" s="12"/>
      <c r="F13" s="74"/>
      <c r="G13" s="32"/>
      <c r="H13" s="66"/>
      <c r="I13" s="66"/>
      <c r="J13" s="66"/>
      <c r="K13" s="66"/>
      <c r="L13" s="66"/>
      <c r="M13" s="66"/>
      <c r="N13" s="66"/>
      <c r="O13" s="32"/>
      <c r="P13" s="32"/>
      <c r="Q13" s="12"/>
      <c r="R13" s="12"/>
      <c r="S13" s="74"/>
      <c r="T13" s="161"/>
      <c r="U13" s="74"/>
      <c r="V13" s="162"/>
      <c r="W13" s="162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>
      <c r="A14" s="20"/>
      <c r="B14" s="21"/>
      <c r="C14" s="12"/>
      <c r="D14" s="46"/>
      <c r="E14" s="12"/>
      <c r="F14" s="74"/>
      <c r="G14" s="32"/>
      <c r="H14" s="66"/>
      <c r="I14" s="66"/>
      <c r="J14" s="66"/>
      <c r="K14" s="66"/>
      <c r="L14" s="66"/>
      <c r="M14" s="66"/>
      <c r="N14" s="66"/>
      <c r="O14" s="32"/>
      <c r="P14" s="32"/>
      <c r="Q14" s="12"/>
      <c r="R14" s="48"/>
      <c r="S14" s="68"/>
      <c r="T14" s="160"/>
      <c r="U14" s="68"/>
      <c r="V14" s="162"/>
      <c r="W14" s="162"/>
    </row>
    <row r="15" spans="1:57">
      <c r="A15" s="47"/>
      <c r="B15" s="21"/>
      <c r="C15" s="12"/>
      <c r="D15" s="46"/>
      <c r="E15" s="12"/>
      <c r="F15" s="74"/>
      <c r="G15" s="32"/>
      <c r="H15" s="66"/>
      <c r="I15" s="66"/>
      <c r="J15" s="66"/>
      <c r="K15" s="66"/>
      <c r="L15" s="66"/>
      <c r="M15" s="66"/>
      <c r="N15" s="66"/>
      <c r="O15" s="32"/>
      <c r="P15" s="32"/>
      <c r="Q15" s="12"/>
      <c r="R15" s="48"/>
      <c r="S15" s="68"/>
      <c r="T15" s="160"/>
      <c r="U15" s="74"/>
      <c r="V15" s="162"/>
      <c r="W15" s="162"/>
    </row>
    <row r="16" spans="1:57">
      <c r="A16" s="47"/>
      <c r="B16" s="48"/>
      <c r="C16" s="47"/>
      <c r="D16" s="48"/>
      <c r="E16" s="48"/>
      <c r="F16" s="68"/>
      <c r="G16" s="47"/>
      <c r="H16" s="67"/>
      <c r="I16" s="67"/>
      <c r="J16" s="67"/>
      <c r="K16" s="67"/>
      <c r="L16" s="67"/>
      <c r="M16" s="67"/>
      <c r="N16" s="67"/>
      <c r="O16" s="47"/>
      <c r="P16" s="47"/>
      <c r="Q16" s="47"/>
      <c r="R16" s="48"/>
      <c r="S16" s="68"/>
      <c r="T16" s="160"/>
      <c r="U16" s="68"/>
      <c r="V16" s="162"/>
      <c r="W16" s="162"/>
    </row>
    <row r="17" spans="1:23">
      <c r="A17" s="47"/>
      <c r="B17" s="48"/>
      <c r="C17" s="47"/>
      <c r="D17" s="48"/>
      <c r="E17" s="48"/>
      <c r="F17" s="68"/>
      <c r="G17" s="47"/>
      <c r="H17" s="67"/>
      <c r="I17" s="67"/>
      <c r="J17" s="67"/>
      <c r="K17" s="67"/>
      <c r="L17" s="67"/>
      <c r="M17" s="67"/>
      <c r="N17" s="67"/>
      <c r="O17" s="47"/>
      <c r="P17" s="47"/>
      <c r="Q17" s="47"/>
      <c r="R17" s="48"/>
      <c r="S17" s="68"/>
      <c r="T17" s="160"/>
      <c r="U17" s="68"/>
      <c r="V17" s="162"/>
      <c r="W17" s="162"/>
    </row>
    <row r="18" spans="1:23">
      <c r="A18" s="47"/>
      <c r="B18" s="48"/>
      <c r="C18" s="47"/>
      <c r="D18" s="48"/>
      <c r="E18" s="48"/>
      <c r="F18" s="68"/>
      <c r="G18" s="47"/>
      <c r="H18" s="67"/>
      <c r="I18" s="67"/>
      <c r="J18" s="67"/>
      <c r="K18" s="67"/>
      <c r="L18" s="67"/>
      <c r="M18" s="67"/>
      <c r="N18" s="67"/>
      <c r="O18" s="47"/>
      <c r="P18" s="47"/>
      <c r="Q18" s="47"/>
      <c r="R18" s="48"/>
      <c r="S18" s="68"/>
      <c r="T18" s="160"/>
      <c r="U18" s="68"/>
      <c r="V18" s="162"/>
      <c r="W18" s="162"/>
    </row>
    <row r="19" spans="1:23">
      <c r="A19" s="47"/>
      <c r="B19" s="48"/>
      <c r="C19" s="47"/>
      <c r="D19" s="48"/>
      <c r="E19" s="48"/>
      <c r="F19" s="68"/>
      <c r="G19" s="47"/>
      <c r="H19" s="67"/>
      <c r="I19" s="67"/>
      <c r="J19" s="67"/>
      <c r="K19" s="67"/>
      <c r="L19" s="67"/>
      <c r="M19" s="67"/>
      <c r="N19" s="67"/>
      <c r="O19" s="47"/>
      <c r="P19" s="47"/>
      <c r="Q19" s="47"/>
      <c r="R19" s="48"/>
      <c r="S19" s="68"/>
      <c r="T19" s="160"/>
      <c r="U19" s="68"/>
      <c r="V19" s="162"/>
      <c r="W19" s="162"/>
    </row>
    <row r="20" spans="1:23">
      <c r="A20" s="47"/>
      <c r="B20" s="48"/>
      <c r="C20" s="47"/>
      <c r="D20" s="48"/>
      <c r="E20" s="48"/>
      <c r="F20" s="68"/>
      <c r="G20" s="47"/>
      <c r="H20" s="67"/>
      <c r="I20" s="67"/>
      <c r="J20" s="67"/>
      <c r="K20" s="67"/>
      <c r="L20" s="67"/>
      <c r="M20" s="67"/>
      <c r="N20" s="67"/>
      <c r="O20" s="47"/>
      <c r="P20" s="47"/>
      <c r="Q20" s="47"/>
      <c r="R20" s="48"/>
      <c r="S20" s="68"/>
      <c r="T20" s="160"/>
      <c r="U20" s="68"/>
      <c r="V20" s="162"/>
      <c r="W20" s="162"/>
    </row>
    <row r="21" spans="1:23">
      <c r="A21" s="47"/>
      <c r="B21" s="48"/>
      <c r="C21" s="47"/>
      <c r="D21" s="48"/>
      <c r="E21" s="48"/>
      <c r="F21" s="68"/>
      <c r="G21" s="47"/>
      <c r="H21" s="67"/>
      <c r="I21" s="67"/>
      <c r="J21" s="67"/>
      <c r="K21" s="67"/>
      <c r="L21" s="67"/>
      <c r="M21" s="67"/>
      <c r="N21" s="67"/>
      <c r="O21" s="47"/>
      <c r="P21" s="47"/>
      <c r="Q21" s="47"/>
      <c r="R21" s="48"/>
      <c r="S21" s="68"/>
      <c r="T21" s="160"/>
      <c r="U21" s="68"/>
      <c r="V21" s="162"/>
      <c r="W21" s="162"/>
    </row>
    <row r="22" spans="1:23">
      <c r="A22" s="47"/>
      <c r="B22" s="48"/>
      <c r="C22" s="47"/>
      <c r="D22" s="48"/>
      <c r="E22" s="48"/>
      <c r="F22" s="68"/>
      <c r="G22" s="47"/>
      <c r="H22" s="67"/>
      <c r="I22" s="67"/>
      <c r="J22" s="67"/>
      <c r="K22" s="67"/>
      <c r="L22" s="67"/>
      <c r="M22" s="67"/>
      <c r="N22" s="67"/>
      <c r="O22" s="47"/>
      <c r="P22" s="47"/>
      <c r="Q22" s="47"/>
      <c r="R22" s="48"/>
      <c r="S22" s="68"/>
      <c r="T22" s="160"/>
      <c r="U22" s="68"/>
      <c r="V22" s="162"/>
      <c r="W22" s="162"/>
    </row>
    <row r="23" spans="1:23" customFormat="1">
      <c r="A23" s="47"/>
      <c r="B23" s="48"/>
      <c r="C23" s="47"/>
      <c r="D23" s="48"/>
      <c r="E23" s="48"/>
      <c r="F23" s="68"/>
      <c r="G23" s="47"/>
      <c r="H23" s="67"/>
      <c r="I23" s="67"/>
      <c r="J23" s="67"/>
      <c r="K23" s="67"/>
      <c r="L23" s="67"/>
      <c r="M23" s="67"/>
      <c r="N23" s="67"/>
      <c r="O23" s="47"/>
      <c r="P23" s="47"/>
      <c r="Q23" s="47"/>
      <c r="R23" s="48"/>
      <c r="S23" s="68"/>
      <c r="T23" s="160"/>
      <c r="U23" s="68"/>
      <c r="V23" s="162"/>
      <c r="W23" s="162"/>
    </row>
    <row r="24" spans="1:23" customFormat="1">
      <c r="A24" s="47"/>
      <c r="B24" s="48"/>
      <c r="C24" s="47"/>
      <c r="D24" s="48"/>
      <c r="E24" s="48"/>
      <c r="F24" s="68"/>
      <c r="G24" s="47"/>
      <c r="H24" s="67"/>
      <c r="I24" s="67"/>
      <c r="J24" s="67"/>
      <c r="K24" s="67"/>
      <c r="L24" s="67"/>
      <c r="M24" s="67"/>
      <c r="N24" s="67"/>
      <c r="O24" s="47"/>
      <c r="P24" s="47"/>
      <c r="Q24" s="47"/>
      <c r="R24" s="48"/>
      <c r="S24" s="68"/>
      <c r="T24" s="160"/>
      <c r="U24" s="68"/>
      <c r="V24" s="162"/>
      <c r="W24" s="162"/>
    </row>
    <row r="25" spans="1:23" customFormat="1">
      <c r="A25" s="47"/>
      <c r="B25" s="48"/>
      <c r="C25" s="47"/>
      <c r="D25" s="48"/>
      <c r="E25" s="48"/>
      <c r="F25" s="68"/>
      <c r="G25" s="47"/>
      <c r="H25" s="67"/>
      <c r="I25" s="67"/>
      <c r="J25" s="67"/>
      <c r="K25" s="67"/>
      <c r="L25" s="67"/>
      <c r="M25" s="67"/>
      <c r="N25" s="67"/>
      <c r="O25" s="47"/>
      <c r="P25" s="47"/>
      <c r="Q25" s="47"/>
      <c r="R25" s="48"/>
      <c r="S25" s="68"/>
      <c r="T25" s="160"/>
      <c r="U25" s="68"/>
      <c r="V25" s="162"/>
      <c r="W25" s="162"/>
    </row>
    <row r="26" spans="1:23" customFormat="1">
      <c r="A26" s="47"/>
      <c r="B26" s="48"/>
      <c r="C26" s="47"/>
      <c r="D26" s="48"/>
      <c r="E26" s="48"/>
      <c r="F26" s="68"/>
      <c r="G26" s="47"/>
      <c r="H26" s="67"/>
      <c r="I26" s="67"/>
      <c r="J26" s="67"/>
      <c r="K26" s="67"/>
      <c r="L26" s="67"/>
      <c r="M26" s="67"/>
      <c r="N26" s="67"/>
      <c r="O26" s="47"/>
      <c r="P26" s="47"/>
      <c r="Q26" s="47"/>
      <c r="R26" s="48"/>
      <c r="S26" s="68"/>
      <c r="T26" s="160"/>
      <c r="U26" s="68"/>
      <c r="V26" s="162"/>
      <c r="W26" s="162"/>
    </row>
    <row r="27" spans="1:23" customFormat="1">
      <c r="A27" s="47"/>
      <c r="B27" s="48"/>
      <c r="C27" s="47"/>
      <c r="D27" s="48"/>
      <c r="E27" s="48"/>
      <c r="F27" s="68"/>
      <c r="G27" s="47"/>
      <c r="H27" s="67"/>
      <c r="I27" s="67"/>
      <c r="J27" s="67"/>
      <c r="K27" s="67"/>
      <c r="L27" s="67"/>
      <c r="M27" s="67"/>
      <c r="N27" s="67"/>
      <c r="O27" s="47"/>
      <c r="P27" s="47"/>
      <c r="Q27" s="47"/>
      <c r="R27" s="48"/>
      <c r="S27" s="68"/>
      <c r="T27" s="160"/>
      <c r="U27" s="68"/>
      <c r="V27" s="162"/>
      <c r="W27" s="162"/>
    </row>
    <row r="28" spans="1:23" customFormat="1">
      <c r="A28" s="47"/>
      <c r="B28" s="48"/>
      <c r="C28" s="47"/>
      <c r="D28" s="48"/>
      <c r="E28" s="48"/>
      <c r="F28" s="68"/>
      <c r="G28" s="47"/>
      <c r="H28" s="67"/>
      <c r="I28" s="67"/>
      <c r="J28" s="67"/>
      <c r="K28" s="67"/>
      <c r="L28" s="67"/>
      <c r="M28" s="67"/>
      <c r="N28" s="67"/>
      <c r="O28" s="47"/>
      <c r="P28" s="47"/>
      <c r="Q28" s="47"/>
      <c r="R28" s="48"/>
      <c r="S28" s="68"/>
      <c r="T28" s="160"/>
      <c r="U28" s="68"/>
      <c r="V28" s="162"/>
      <c r="W28" s="162"/>
    </row>
    <row r="29" spans="1:23" customFormat="1">
      <c r="A29" s="47"/>
      <c r="B29" s="48"/>
      <c r="C29" s="47"/>
      <c r="D29" s="48"/>
      <c r="E29" s="48"/>
      <c r="F29" s="68"/>
      <c r="G29" s="47"/>
      <c r="H29" s="67"/>
      <c r="I29" s="67"/>
      <c r="J29" s="67"/>
      <c r="K29" s="67"/>
      <c r="L29" s="67"/>
      <c r="M29" s="67"/>
      <c r="N29" s="67"/>
      <c r="O29" s="47"/>
      <c r="P29" s="47"/>
      <c r="Q29" s="47"/>
      <c r="R29" s="48"/>
      <c r="S29" s="68"/>
      <c r="T29" s="68"/>
      <c r="U29" s="68"/>
      <c r="V29" s="162"/>
      <c r="W29" s="162"/>
    </row>
    <row r="30" spans="1:23" customFormat="1">
      <c r="A30" s="47"/>
      <c r="B30" s="48"/>
      <c r="C30" s="47"/>
      <c r="D30" s="48"/>
      <c r="E30" s="48"/>
      <c r="F30" s="68"/>
      <c r="G30" s="47"/>
      <c r="H30" s="67"/>
      <c r="I30" s="67"/>
      <c r="J30" s="67"/>
      <c r="K30" s="67"/>
      <c r="L30" s="67"/>
      <c r="M30" s="67"/>
      <c r="N30" s="67"/>
      <c r="O30" s="47"/>
      <c r="P30" s="47"/>
      <c r="Q30" s="47"/>
      <c r="R30" s="48"/>
      <c r="S30" s="68"/>
      <c r="T30" s="68"/>
      <c r="U30" s="68"/>
      <c r="V30" s="162"/>
      <c r="W30" s="162"/>
    </row>
    <row r="31" spans="1:23" customFormat="1">
      <c r="A31" s="47"/>
      <c r="B31" s="48"/>
      <c r="C31" s="47"/>
      <c r="D31" s="48"/>
      <c r="E31" s="48"/>
      <c r="F31" s="68"/>
      <c r="G31" s="48"/>
      <c r="H31" s="68"/>
      <c r="I31" s="68"/>
      <c r="J31" s="68"/>
      <c r="K31" s="68"/>
      <c r="L31" s="68"/>
      <c r="M31" s="68"/>
      <c r="N31" s="68"/>
      <c r="O31" s="48"/>
      <c r="P31" s="48"/>
      <c r="Q31" s="48"/>
      <c r="R31" s="48"/>
      <c r="S31" s="68"/>
      <c r="T31" s="68"/>
      <c r="U31" s="68"/>
      <c r="V31" s="162"/>
      <c r="W31" s="162"/>
    </row>
    <row r="32" spans="1:23" customFormat="1">
      <c r="A32" s="47"/>
      <c r="B32" s="48"/>
      <c r="C32" s="47"/>
      <c r="D32" s="48"/>
      <c r="E32" s="48"/>
      <c r="F32" s="68"/>
      <c r="G32" s="48"/>
      <c r="H32" s="68"/>
      <c r="I32" s="68"/>
      <c r="J32" s="68"/>
      <c r="K32" s="68"/>
      <c r="L32" s="68"/>
      <c r="M32" s="68"/>
      <c r="N32" s="68"/>
      <c r="O32" s="48"/>
      <c r="P32" s="48"/>
      <c r="Q32" s="48"/>
      <c r="R32" s="48"/>
      <c r="S32" s="68"/>
      <c r="T32" s="68"/>
      <c r="U32" s="68"/>
      <c r="V32" s="162"/>
      <c r="W32" s="162"/>
    </row>
    <row r="33" spans="1:23" customFormat="1">
      <c r="A33" s="47"/>
      <c r="B33" s="48"/>
      <c r="C33" s="47"/>
      <c r="D33" s="48"/>
      <c r="E33" s="48"/>
      <c r="F33" s="68"/>
      <c r="G33" s="48"/>
      <c r="H33" s="68"/>
      <c r="I33" s="68"/>
      <c r="J33" s="68"/>
      <c r="K33" s="68"/>
      <c r="L33" s="68"/>
      <c r="M33" s="68"/>
      <c r="N33" s="68"/>
      <c r="O33" s="48"/>
      <c r="P33" s="48"/>
      <c r="Q33" s="48"/>
      <c r="R33" s="48"/>
      <c r="S33" s="68"/>
      <c r="T33" s="68"/>
      <c r="U33" s="68"/>
      <c r="V33" s="162"/>
      <c r="W33" s="162"/>
    </row>
    <row r="34" spans="1:23" customFormat="1">
      <c r="A34" s="19"/>
      <c r="B34" s="48"/>
      <c r="C34" s="47"/>
      <c r="D34" s="48"/>
      <c r="E34" s="48"/>
      <c r="F34" s="68"/>
      <c r="G34" s="48"/>
      <c r="H34" s="68"/>
      <c r="I34" s="68"/>
      <c r="J34" s="68"/>
      <c r="K34" s="68"/>
      <c r="L34" s="68"/>
      <c r="M34" s="68"/>
      <c r="N34" s="68"/>
      <c r="O34" s="48"/>
      <c r="P34" s="48"/>
      <c r="Q34" s="48"/>
      <c r="R34" s="48"/>
      <c r="S34" s="68"/>
      <c r="T34" s="68"/>
      <c r="U34" s="68"/>
      <c r="V34" s="162"/>
      <c r="W34" s="162"/>
    </row>
  </sheetData>
  <sheetProtection algorithmName="SHA-512" hashValue="HHyUdIgdQbQ5LcwDFUm19LctrqqpRhSoAhUfIVvsXnzFWrW5x3scb55KOrcSxlMWvB0XrAI5skfBu59FhJuYXg==" saltValue="8lm86F0XL08kj3v8FgF1yQ==" spinCount="100000" sheet="1" objects="1" scenarios="1"/>
  <autoFilter ref="B1:T3" xr:uid="{00000000-0009-0000-0000-000000000000}"/>
  <mergeCells count="18">
    <mergeCell ref="V1:W2"/>
    <mergeCell ref="G1:G2"/>
    <mergeCell ref="H1:H2"/>
    <mergeCell ref="I1:I2"/>
    <mergeCell ref="K1:K2"/>
    <mergeCell ref="L1:L2"/>
    <mergeCell ref="O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hyperlinks>
    <hyperlink ref="B3" r:id="rId1" xr:uid="{2D07742B-00C1-4B97-8523-AF5288642D4D}"/>
  </hyperlinks>
  <pageMargins left="0.7" right="0.7" top="0.75" bottom="0.75" header="0.3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92CDD-9950-401E-9988-CDB2CFCFA60E}">
  <dimension ref="A1:BE52"/>
  <sheetViews>
    <sheetView showGridLines="0" zoomScale="90" zoomScaleNormal="90" workbookViewId="0">
      <pane xSplit="2" ySplit="2" topLeftCell="C18" activePane="bottomRight" state="frozen"/>
      <selection pane="topRight" activeCell="D1" sqref="D1"/>
      <selection pane="bottomLeft" activeCell="A6" sqref="A6"/>
      <selection pane="bottomRight" activeCell="D35" sqref="D35"/>
    </sheetView>
  </sheetViews>
  <sheetFormatPr baseColWidth="10" defaultRowHeight="14.4"/>
  <cols>
    <col min="1" max="1" width="17.33203125" style="19" customWidth="1"/>
    <col min="2" max="2" width="46.33203125" style="1" customWidth="1"/>
    <col min="3" max="3" width="27.33203125" style="19" customWidth="1"/>
    <col min="4" max="4" width="22.6640625" style="1" customWidth="1"/>
    <col min="5" max="5" width="40.88671875" style="1" customWidth="1"/>
    <col min="6" max="6" width="17.88671875" style="69" bestFit="1" customWidth="1"/>
    <col min="7" max="7" width="17.44140625" style="1" bestFit="1" customWidth="1"/>
    <col min="8" max="8" width="24.44140625" style="69" customWidth="1"/>
    <col min="9" max="10" width="27.44140625" style="69" customWidth="1"/>
    <col min="11" max="11" width="24.44140625" style="69" customWidth="1"/>
    <col min="12" max="14" width="27.44140625" style="69" customWidth="1"/>
    <col min="15" max="15" width="15.88671875" style="1" bestFit="1" customWidth="1"/>
    <col min="16" max="16" width="19.44140625" style="1" customWidth="1"/>
    <col min="17" max="17" width="17.109375" style="1" customWidth="1"/>
    <col min="18" max="18" width="26.44140625" style="1" customWidth="1"/>
    <col min="19" max="19" width="46.6640625" style="69" customWidth="1"/>
    <col min="20" max="20" width="55.33203125" style="69" customWidth="1"/>
    <col min="21" max="21" width="17.88671875" style="69" customWidth="1"/>
    <col min="22" max="22" width="33.33203125" customWidth="1"/>
    <col min="23" max="23" width="29.6640625" customWidth="1"/>
    <col min="58" max="256" width="11.44140625" style="1"/>
    <col min="257" max="257" width="2.88671875" style="1" customWidth="1"/>
    <col min="258" max="258" width="39.88671875" style="1" customWidth="1"/>
    <col min="259" max="259" width="35.33203125" style="1" bestFit="1" customWidth="1"/>
    <col min="260" max="260" width="17.88671875" style="1" bestFit="1" customWidth="1"/>
    <col min="261" max="261" width="17.44140625" style="1" bestFit="1" customWidth="1"/>
    <col min="262" max="262" width="15.88671875" style="1" bestFit="1" customWidth="1"/>
    <col min="263" max="263" width="17.109375" style="1" bestFit="1" customWidth="1"/>
    <col min="264" max="264" width="15.88671875" style="1" bestFit="1" customWidth="1"/>
    <col min="265" max="265" width="23.88671875" style="1" bestFit="1" customWidth="1"/>
    <col min="266" max="266" width="35.33203125" style="1" customWidth="1"/>
    <col min="267" max="267" width="36" style="1" bestFit="1" customWidth="1"/>
    <col min="268" max="268" width="11.44140625" style="1" bestFit="1" customWidth="1"/>
    <col min="269" max="269" width="11.109375" style="1" bestFit="1" customWidth="1"/>
    <col min="270" max="270" width="15.88671875" style="1" customWidth="1"/>
    <col min="271" max="271" width="16.6640625" style="1" customWidth="1"/>
    <col min="272" max="272" width="12.109375" style="1" bestFit="1" customWidth="1"/>
    <col min="273" max="273" width="33.44140625" style="1" bestFit="1" customWidth="1"/>
    <col min="274" max="274" width="56.109375" style="1" bestFit="1" customWidth="1"/>
    <col min="275" max="275" width="11.44140625" style="1"/>
    <col min="276" max="276" width="41.44140625" style="1" customWidth="1"/>
    <col min="277" max="277" width="38.44140625" style="1" customWidth="1"/>
    <col min="278" max="512" width="11.44140625" style="1"/>
    <col min="513" max="513" width="2.88671875" style="1" customWidth="1"/>
    <col min="514" max="514" width="39.88671875" style="1" customWidth="1"/>
    <col min="515" max="515" width="35.33203125" style="1" bestFit="1" customWidth="1"/>
    <col min="516" max="516" width="17.88671875" style="1" bestFit="1" customWidth="1"/>
    <col min="517" max="517" width="17.44140625" style="1" bestFit="1" customWidth="1"/>
    <col min="518" max="518" width="15.88671875" style="1" bestFit="1" customWidth="1"/>
    <col min="519" max="519" width="17.109375" style="1" bestFit="1" customWidth="1"/>
    <col min="520" max="520" width="15.88671875" style="1" bestFit="1" customWidth="1"/>
    <col min="521" max="521" width="23.88671875" style="1" bestFit="1" customWidth="1"/>
    <col min="522" max="522" width="35.33203125" style="1" customWidth="1"/>
    <col min="523" max="523" width="36" style="1" bestFit="1" customWidth="1"/>
    <col min="524" max="524" width="11.44140625" style="1" bestFit="1" customWidth="1"/>
    <col min="525" max="525" width="11.109375" style="1" bestFit="1" customWidth="1"/>
    <col min="526" max="526" width="15.88671875" style="1" customWidth="1"/>
    <col min="527" max="527" width="16.6640625" style="1" customWidth="1"/>
    <col min="528" max="528" width="12.109375" style="1" bestFit="1" customWidth="1"/>
    <col min="529" max="529" width="33.44140625" style="1" bestFit="1" customWidth="1"/>
    <col min="530" max="530" width="56.109375" style="1" bestFit="1" customWidth="1"/>
    <col min="531" max="531" width="11.44140625" style="1"/>
    <col min="532" max="532" width="41.44140625" style="1" customWidth="1"/>
    <col min="533" max="533" width="38.44140625" style="1" customWidth="1"/>
    <col min="534" max="768" width="11.44140625" style="1"/>
    <col min="769" max="769" width="2.88671875" style="1" customWidth="1"/>
    <col min="770" max="770" width="39.88671875" style="1" customWidth="1"/>
    <col min="771" max="771" width="35.33203125" style="1" bestFit="1" customWidth="1"/>
    <col min="772" max="772" width="17.88671875" style="1" bestFit="1" customWidth="1"/>
    <col min="773" max="773" width="17.44140625" style="1" bestFit="1" customWidth="1"/>
    <col min="774" max="774" width="15.88671875" style="1" bestFit="1" customWidth="1"/>
    <col min="775" max="775" width="17.109375" style="1" bestFit="1" customWidth="1"/>
    <col min="776" max="776" width="15.88671875" style="1" bestFit="1" customWidth="1"/>
    <col min="777" max="777" width="23.88671875" style="1" bestFit="1" customWidth="1"/>
    <col min="778" max="778" width="35.33203125" style="1" customWidth="1"/>
    <col min="779" max="779" width="36" style="1" bestFit="1" customWidth="1"/>
    <col min="780" max="780" width="11.44140625" style="1" bestFit="1" customWidth="1"/>
    <col min="781" max="781" width="11.109375" style="1" bestFit="1" customWidth="1"/>
    <col min="782" max="782" width="15.88671875" style="1" customWidth="1"/>
    <col min="783" max="783" width="16.6640625" style="1" customWidth="1"/>
    <col min="784" max="784" width="12.109375" style="1" bestFit="1" customWidth="1"/>
    <col min="785" max="785" width="33.44140625" style="1" bestFit="1" customWidth="1"/>
    <col min="786" max="786" width="56.109375" style="1" bestFit="1" customWidth="1"/>
    <col min="787" max="787" width="11.44140625" style="1"/>
    <col min="788" max="788" width="41.44140625" style="1" customWidth="1"/>
    <col min="789" max="789" width="38.44140625" style="1" customWidth="1"/>
    <col min="790" max="1024" width="11.44140625" style="1"/>
    <col min="1025" max="1025" width="2.88671875" style="1" customWidth="1"/>
    <col min="1026" max="1026" width="39.88671875" style="1" customWidth="1"/>
    <col min="1027" max="1027" width="35.33203125" style="1" bestFit="1" customWidth="1"/>
    <col min="1028" max="1028" width="17.88671875" style="1" bestFit="1" customWidth="1"/>
    <col min="1029" max="1029" width="17.44140625" style="1" bestFit="1" customWidth="1"/>
    <col min="1030" max="1030" width="15.88671875" style="1" bestFit="1" customWidth="1"/>
    <col min="1031" max="1031" width="17.109375" style="1" bestFit="1" customWidth="1"/>
    <col min="1032" max="1032" width="15.88671875" style="1" bestFit="1" customWidth="1"/>
    <col min="1033" max="1033" width="23.88671875" style="1" bestFit="1" customWidth="1"/>
    <col min="1034" max="1034" width="35.33203125" style="1" customWidth="1"/>
    <col min="1035" max="1035" width="36" style="1" bestFit="1" customWidth="1"/>
    <col min="1036" max="1036" width="11.44140625" style="1" bestFit="1" customWidth="1"/>
    <col min="1037" max="1037" width="11.109375" style="1" bestFit="1" customWidth="1"/>
    <col min="1038" max="1038" width="15.88671875" style="1" customWidth="1"/>
    <col min="1039" max="1039" width="16.6640625" style="1" customWidth="1"/>
    <col min="1040" max="1040" width="12.109375" style="1" bestFit="1" customWidth="1"/>
    <col min="1041" max="1041" width="33.44140625" style="1" bestFit="1" customWidth="1"/>
    <col min="1042" max="1042" width="56.109375" style="1" bestFit="1" customWidth="1"/>
    <col min="1043" max="1043" width="11.44140625" style="1"/>
    <col min="1044" max="1044" width="41.44140625" style="1" customWidth="1"/>
    <col min="1045" max="1045" width="38.44140625" style="1" customWidth="1"/>
    <col min="1046" max="1280" width="11.44140625" style="1"/>
    <col min="1281" max="1281" width="2.88671875" style="1" customWidth="1"/>
    <col min="1282" max="1282" width="39.88671875" style="1" customWidth="1"/>
    <col min="1283" max="1283" width="35.33203125" style="1" bestFit="1" customWidth="1"/>
    <col min="1284" max="1284" width="17.88671875" style="1" bestFit="1" customWidth="1"/>
    <col min="1285" max="1285" width="17.44140625" style="1" bestFit="1" customWidth="1"/>
    <col min="1286" max="1286" width="15.88671875" style="1" bestFit="1" customWidth="1"/>
    <col min="1287" max="1287" width="17.109375" style="1" bestFit="1" customWidth="1"/>
    <col min="1288" max="1288" width="15.88671875" style="1" bestFit="1" customWidth="1"/>
    <col min="1289" max="1289" width="23.88671875" style="1" bestFit="1" customWidth="1"/>
    <col min="1290" max="1290" width="35.33203125" style="1" customWidth="1"/>
    <col min="1291" max="1291" width="36" style="1" bestFit="1" customWidth="1"/>
    <col min="1292" max="1292" width="11.44140625" style="1" bestFit="1" customWidth="1"/>
    <col min="1293" max="1293" width="11.109375" style="1" bestFit="1" customWidth="1"/>
    <col min="1294" max="1294" width="15.88671875" style="1" customWidth="1"/>
    <col min="1295" max="1295" width="16.6640625" style="1" customWidth="1"/>
    <col min="1296" max="1296" width="12.109375" style="1" bestFit="1" customWidth="1"/>
    <col min="1297" max="1297" width="33.44140625" style="1" bestFit="1" customWidth="1"/>
    <col min="1298" max="1298" width="56.109375" style="1" bestFit="1" customWidth="1"/>
    <col min="1299" max="1299" width="11.44140625" style="1"/>
    <col min="1300" max="1300" width="41.44140625" style="1" customWidth="1"/>
    <col min="1301" max="1301" width="38.44140625" style="1" customWidth="1"/>
    <col min="1302" max="1536" width="11.44140625" style="1"/>
    <col min="1537" max="1537" width="2.88671875" style="1" customWidth="1"/>
    <col min="1538" max="1538" width="39.88671875" style="1" customWidth="1"/>
    <col min="1539" max="1539" width="35.33203125" style="1" bestFit="1" customWidth="1"/>
    <col min="1540" max="1540" width="17.88671875" style="1" bestFit="1" customWidth="1"/>
    <col min="1541" max="1541" width="17.44140625" style="1" bestFit="1" customWidth="1"/>
    <col min="1542" max="1542" width="15.88671875" style="1" bestFit="1" customWidth="1"/>
    <col min="1543" max="1543" width="17.109375" style="1" bestFit="1" customWidth="1"/>
    <col min="1544" max="1544" width="15.88671875" style="1" bestFit="1" customWidth="1"/>
    <col min="1545" max="1545" width="23.88671875" style="1" bestFit="1" customWidth="1"/>
    <col min="1546" max="1546" width="35.33203125" style="1" customWidth="1"/>
    <col min="1547" max="1547" width="36" style="1" bestFit="1" customWidth="1"/>
    <col min="1548" max="1548" width="11.44140625" style="1" bestFit="1" customWidth="1"/>
    <col min="1549" max="1549" width="11.109375" style="1" bestFit="1" customWidth="1"/>
    <col min="1550" max="1550" width="15.88671875" style="1" customWidth="1"/>
    <col min="1551" max="1551" width="16.6640625" style="1" customWidth="1"/>
    <col min="1552" max="1552" width="12.109375" style="1" bestFit="1" customWidth="1"/>
    <col min="1553" max="1553" width="33.44140625" style="1" bestFit="1" customWidth="1"/>
    <col min="1554" max="1554" width="56.109375" style="1" bestFit="1" customWidth="1"/>
    <col min="1555" max="1555" width="11.44140625" style="1"/>
    <col min="1556" max="1556" width="41.44140625" style="1" customWidth="1"/>
    <col min="1557" max="1557" width="38.44140625" style="1" customWidth="1"/>
    <col min="1558" max="1792" width="11.44140625" style="1"/>
    <col min="1793" max="1793" width="2.88671875" style="1" customWidth="1"/>
    <col min="1794" max="1794" width="39.88671875" style="1" customWidth="1"/>
    <col min="1795" max="1795" width="35.33203125" style="1" bestFit="1" customWidth="1"/>
    <col min="1796" max="1796" width="17.88671875" style="1" bestFit="1" customWidth="1"/>
    <col min="1797" max="1797" width="17.44140625" style="1" bestFit="1" customWidth="1"/>
    <col min="1798" max="1798" width="15.88671875" style="1" bestFit="1" customWidth="1"/>
    <col min="1799" max="1799" width="17.109375" style="1" bestFit="1" customWidth="1"/>
    <col min="1800" max="1800" width="15.88671875" style="1" bestFit="1" customWidth="1"/>
    <col min="1801" max="1801" width="23.88671875" style="1" bestFit="1" customWidth="1"/>
    <col min="1802" max="1802" width="35.33203125" style="1" customWidth="1"/>
    <col min="1803" max="1803" width="36" style="1" bestFit="1" customWidth="1"/>
    <col min="1804" max="1804" width="11.44140625" style="1" bestFit="1" customWidth="1"/>
    <col min="1805" max="1805" width="11.109375" style="1" bestFit="1" customWidth="1"/>
    <col min="1806" max="1806" width="15.88671875" style="1" customWidth="1"/>
    <col min="1807" max="1807" width="16.6640625" style="1" customWidth="1"/>
    <col min="1808" max="1808" width="12.109375" style="1" bestFit="1" customWidth="1"/>
    <col min="1809" max="1809" width="33.44140625" style="1" bestFit="1" customWidth="1"/>
    <col min="1810" max="1810" width="56.109375" style="1" bestFit="1" customWidth="1"/>
    <col min="1811" max="1811" width="11.44140625" style="1"/>
    <col min="1812" max="1812" width="41.44140625" style="1" customWidth="1"/>
    <col min="1813" max="1813" width="38.44140625" style="1" customWidth="1"/>
    <col min="1814" max="2048" width="11.44140625" style="1"/>
    <col min="2049" max="2049" width="2.88671875" style="1" customWidth="1"/>
    <col min="2050" max="2050" width="39.88671875" style="1" customWidth="1"/>
    <col min="2051" max="2051" width="35.33203125" style="1" bestFit="1" customWidth="1"/>
    <col min="2052" max="2052" width="17.88671875" style="1" bestFit="1" customWidth="1"/>
    <col min="2053" max="2053" width="17.44140625" style="1" bestFit="1" customWidth="1"/>
    <col min="2054" max="2054" width="15.88671875" style="1" bestFit="1" customWidth="1"/>
    <col min="2055" max="2055" width="17.109375" style="1" bestFit="1" customWidth="1"/>
    <col min="2056" max="2056" width="15.88671875" style="1" bestFit="1" customWidth="1"/>
    <col min="2057" max="2057" width="23.88671875" style="1" bestFit="1" customWidth="1"/>
    <col min="2058" max="2058" width="35.33203125" style="1" customWidth="1"/>
    <col min="2059" max="2059" width="36" style="1" bestFit="1" customWidth="1"/>
    <col min="2060" max="2060" width="11.44140625" style="1" bestFit="1" customWidth="1"/>
    <col min="2061" max="2061" width="11.109375" style="1" bestFit="1" customWidth="1"/>
    <col min="2062" max="2062" width="15.88671875" style="1" customWidth="1"/>
    <col min="2063" max="2063" width="16.6640625" style="1" customWidth="1"/>
    <col min="2064" max="2064" width="12.109375" style="1" bestFit="1" customWidth="1"/>
    <col min="2065" max="2065" width="33.44140625" style="1" bestFit="1" customWidth="1"/>
    <col min="2066" max="2066" width="56.109375" style="1" bestFit="1" customWidth="1"/>
    <col min="2067" max="2067" width="11.44140625" style="1"/>
    <col min="2068" max="2068" width="41.44140625" style="1" customWidth="1"/>
    <col min="2069" max="2069" width="38.44140625" style="1" customWidth="1"/>
    <col min="2070" max="2304" width="11.44140625" style="1"/>
    <col min="2305" max="2305" width="2.88671875" style="1" customWidth="1"/>
    <col min="2306" max="2306" width="39.88671875" style="1" customWidth="1"/>
    <col min="2307" max="2307" width="35.33203125" style="1" bestFit="1" customWidth="1"/>
    <col min="2308" max="2308" width="17.88671875" style="1" bestFit="1" customWidth="1"/>
    <col min="2309" max="2309" width="17.44140625" style="1" bestFit="1" customWidth="1"/>
    <col min="2310" max="2310" width="15.88671875" style="1" bestFit="1" customWidth="1"/>
    <col min="2311" max="2311" width="17.109375" style="1" bestFit="1" customWidth="1"/>
    <col min="2312" max="2312" width="15.88671875" style="1" bestFit="1" customWidth="1"/>
    <col min="2313" max="2313" width="23.88671875" style="1" bestFit="1" customWidth="1"/>
    <col min="2314" max="2314" width="35.33203125" style="1" customWidth="1"/>
    <col min="2315" max="2315" width="36" style="1" bestFit="1" customWidth="1"/>
    <col min="2316" max="2316" width="11.44140625" style="1" bestFit="1" customWidth="1"/>
    <col min="2317" max="2317" width="11.109375" style="1" bestFit="1" customWidth="1"/>
    <col min="2318" max="2318" width="15.88671875" style="1" customWidth="1"/>
    <col min="2319" max="2319" width="16.6640625" style="1" customWidth="1"/>
    <col min="2320" max="2320" width="12.109375" style="1" bestFit="1" customWidth="1"/>
    <col min="2321" max="2321" width="33.44140625" style="1" bestFit="1" customWidth="1"/>
    <col min="2322" max="2322" width="56.109375" style="1" bestFit="1" customWidth="1"/>
    <col min="2323" max="2323" width="11.44140625" style="1"/>
    <col min="2324" max="2324" width="41.44140625" style="1" customWidth="1"/>
    <col min="2325" max="2325" width="38.44140625" style="1" customWidth="1"/>
    <col min="2326" max="2560" width="11.44140625" style="1"/>
    <col min="2561" max="2561" width="2.88671875" style="1" customWidth="1"/>
    <col min="2562" max="2562" width="39.88671875" style="1" customWidth="1"/>
    <col min="2563" max="2563" width="35.33203125" style="1" bestFit="1" customWidth="1"/>
    <col min="2564" max="2564" width="17.88671875" style="1" bestFit="1" customWidth="1"/>
    <col min="2565" max="2565" width="17.44140625" style="1" bestFit="1" customWidth="1"/>
    <col min="2566" max="2566" width="15.88671875" style="1" bestFit="1" customWidth="1"/>
    <col min="2567" max="2567" width="17.109375" style="1" bestFit="1" customWidth="1"/>
    <col min="2568" max="2568" width="15.88671875" style="1" bestFit="1" customWidth="1"/>
    <col min="2569" max="2569" width="23.88671875" style="1" bestFit="1" customWidth="1"/>
    <col min="2570" max="2570" width="35.33203125" style="1" customWidth="1"/>
    <col min="2571" max="2571" width="36" style="1" bestFit="1" customWidth="1"/>
    <col min="2572" max="2572" width="11.44140625" style="1" bestFit="1" customWidth="1"/>
    <col min="2573" max="2573" width="11.109375" style="1" bestFit="1" customWidth="1"/>
    <col min="2574" max="2574" width="15.88671875" style="1" customWidth="1"/>
    <col min="2575" max="2575" width="16.6640625" style="1" customWidth="1"/>
    <col min="2576" max="2576" width="12.109375" style="1" bestFit="1" customWidth="1"/>
    <col min="2577" max="2577" width="33.44140625" style="1" bestFit="1" customWidth="1"/>
    <col min="2578" max="2578" width="56.109375" style="1" bestFit="1" customWidth="1"/>
    <col min="2579" max="2579" width="11.44140625" style="1"/>
    <col min="2580" max="2580" width="41.44140625" style="1" customWidth="1"/>
    <col min="2581" max="2581" width="38.44140625" style="1" customWidth="1"/>
    <col min="2582" max="2816" width="11.44140625" style="1"/>
    <col min="2817" max="2817" width="2.88671875" style="1" customWidth="1"/>
    <col min="2818" max="2818" width="39.88671875" style="1" customWidth="1"/>
    <col min="2819" max="2819" width="35.33203125" style="1" bestFit="1" customWidth="1"/>
    <col min="2820" max="2820" width="17.88671875" style="1" bestFit="1" customWidth="1"/>
    <col min="2821" max="2821" width="17.44140625" style="1" bestFit="1" customWidth="1"/>
    <col min="2822" max="2822" width="15.88671875" style="1" bestFit="1" customWidth="1"/>
    <col min="2823" max="2823" width="17.109375" style="1" bestFit="1" customWidth="1"/>
    <col min="2824" max="2824" width="15.88671875" style="1" bestFit="1" customWidth="1"/>
    <col min="2825" max="2825" width="23.88671875" style="1" bestFit="1" customWidth="1"/>
    <col min="2826" max="2826" width="35.33203125" style="1" customWidth="1"/>
    <col min="2827" max="2827" width="36" style="1" bestFit="1" customWidth="1"/>
    <col min="2828" max="2828" width="11.44140625" style="1" bestFit="1" customWidth="1"/>
    <col min="2829" max="2829" width="11.109375" style="1" bestFit="1" customWidth="1"/>
    <col min="2830" max="2830" width="15.88671875" style="1" customWidth="1"/>
    <col min="2831" max="2831" width="16.6640625" style="1" customWidth="1"/>
    <col min="2832" max="2832" width="12.109375" style="1" bestFit="1" customWidth="1"/>
    <col min="2833" max="2833" width="33.44140625" style="1" bestFit="1" customWidth="1"/>
    <col min="2834" max="2834" width="56.109375" style="1" bestFit="1" customWidth="1"/>
    <col min="2835" max="2835" width="11.44140625" style="1"/>
    <col min="2836" max="2836" width="41.44140625" style="1" customWidth="1"/>
    <col min="2837" max="2837" width="38.44140625" style="1" customWidth="1"/>
    <col min="2838" max="3072" width="11.44140625" style="1"/>
    <col min="3073" max="3073" width="2.88671875" style="1" customWidth="1"/>
    <col min="3074" max="3074" width="39.88671875" style="1" customWidth="1"/>
    <col min="3075" max="3075" width="35.33203125" style="1" bestFit="1" customWidth="1"/>
    <col min="3076" max="3076" width="17.88671875" style="1" bestFit="1" customWidth="1"/>
    <col min="3077" max="3077" width="17.44140625" style="1" bestFit="1" customWidth="1"/>
    <col min="3078" max="3078" width="15.88671875" style="1" bestFit="1" customWidth="1"/>
    <col min="3079" max="3079" width="17.109375" style="1" bestFit="1" customWidth="1"/>
    <col min="3080" max="3080" width="15.88671875" style="1" bestFit="1" customWidth="1"/>
    <col min="3081" max="3081" width="23.88671875" style="1" bestFit="1" customWidth="1"/>
    <col min="3082" max="3082" width="35.33203125" style="1" customWidth="1"/>
    <col min="3083" max="3083" width="36" style="1" bestFit="1" customWidth="1"/>
    <col min="3084" max="3084" width="11.44140625" style="1" bestFit="1" customWidth="1"/>
    <col min="3085" max="3085" width="11.109375" style="1" bestFit="1" customWidth="1"/>
    <col min="3086" max="3086" width="15.88671875" style="1" customWidth="1"/>
    <col min="3087" max="3087" width="16.6640625" style="1" customWidth="1"/>
    <col min="3088" max="3088" width="12.109375" style="1" bestFit="1" customWidth="1"/>
    <col min="3089" max="3089" width="33.44140625" style="1" bestFit="1" customWidth="1"/>
    <col min="3090" max="3090" width="56.109375" style="1" bestFit="1" customWidth="1"/>
    <col min="3091" max="3091" width="11.44140625" style="1"/>
    <col min="3092" max="3092" width="41.44140625" style="1" customWidth="1"/>
    <col min="3093" max="3093" width="38.44140625" style="1" customWidth="1"/>
    <col min="3094" max="3328" width="11.44140625" style="1"/>
    <col min="3329" max="3329" width="2.88671875" style="1" customWidth="1"/>
    <col min="3330" max="3330" width="39.88671875" style="1" customWidth="1"/>
    <col min="3331" max="3331" width="35.33203125" style="1" bestFit="1" customWidth="1"/>
    <col min="3332" max="3332" width="17.88671875" style="1" bestFit="1" customWidth="1"/>
    <col min="3333" max="3333" width="17.44140625" style="1" bestFit="1" customWidth="1"/>
    <col min="3334" max="3334" width="15.88671875" style="1" bestFit="1" customWidth="1"/>
    <col min="3335" max="3335" width="17.109375" style="1" bestFit="1" customWidth="1"/>
    <col min="3336" max="3336" width="15.88671875" style="1" bestFit="1" customWidth="1"/>
    <col min="3337" max="3337" width="23.88671875" style="1" bestFit="1" customWidth="1"/>
    <col min="3338" max="3338" width="35.33203125" style="1" customWidth="1"/>
    <col min="3339" max="3339" width="36" style="1" bestFit="1" customWidth="1"/>
    <col min="3340" max="3340" width="11.44140625" style="1" bestFit="1" customWidth="1"/>
    <col min="3341" max="3341" width="11.109375" style="1" bestFit="1" customWidth="1"/>
    <col min="3342" max="3342" width="15.88671875" style="1" customWidth="1"/>
    <col min="3343" max="3343" width="16.6640625" style="1" customWidth="1"/>
    <col min="3344" max="3344" width="12.109375" style="1" bestFit="1" customWidth="1"/>
    <col min="3345" max="3345" width="33.44140625" style="1" bestFit="1" customWidth="1"/>
    <col min="3346" max="3346" width="56.109375" style="1" bestFit="1" customWidth="1"/>
    <col min="3347" max="3347" width="11.44140625" style="1"/>
    <col min="3348" max="3348" width="41.44140625" style="1" customWidth="1"/>
    <col min="3349" max="3349" width="38.44140625" style="1" customWidth="1"/>
    <col min="3350" max="3584" width="11.44140625" style="1"/>
    <col min="3585" max="3585" width="2.88671875" style="1" customWidth="1"/>
    <col min="3586" max="3586" width="39.88671875" style="1" customWidth="1"/>
    <col min="3587" max="3587" width="35.33203125" style="1" bestFit="1" customWidth="1"/>
    <col min="3588" max="3588" width="17.88671875" style="1" bestFit="1" customWidth="1"/>
    <col min="3589" max="3589" width="17.44140625" style="1" bestFit="1" customWidth="1"/>
    <col min="3590" max="3590" width="15.88671875" style="1" bestFit="1" customWidth="1"/>
    <col min="3591" max="3591" width="17.109375" style="1" bestFit="1" customWidth="1"/>
    <col min="3592" max="3592" width="15.88671875" style="1" bestFit="1" customWidth="1"/>
    <col min="3593" max="3593" width="23.88671875" style="1" bestFit="1" customWidth="1"/>
    <col min="3594" max="3594" width="35.33203125" style="1" customWidth="1"/>
    <col min="3595" max="3595" width="36" style="1" bestFit="1" customWidth="1"/>
    <col min="3596" max="3596" width="11.44140625" style="1" bestFit="1" customWidth="1"/>
    <col min="3597" max="3597" width="11.109375" style="1" bestFit="1" customWidth="1"/>
    <col min="3598" max="3598" width="15.88671875" style="1" customWidth="1"/>
    <col min="3599" max="3599" width="16.6640625" style="1" customWidth="1"/>
    <col min="3600" max="3600" width="12.109375" style="1" bestFit="1" customWidth="1"/>
    <col min="3601" max="3601" width="33.44140625" style="1" bestFit="1" customWidth="1"/>
    <col min="3602" max="3602" width="56.109375" style="1" bestFit="1" customWidth="1"/>
    <col min="3603" max="3603" width="11.44140625" style="1"/>
    <col min="3604" max="3604" width="41.44140625" style="1" customWidth="1"/>
    <col min="3605" max="3605" width="38.44140625" style="1" customWidth="1"/>
    <col min="3606" max="3840" width="11.44140625" style="1"/>
    <col min="3841" max="3841" width="2.88671875" style="1" customWidth="1"/>
    <col min="3842" max="3842" width="39.88671875" style="1" customWidth="1"/>
    <col min="3843" max="3843" width="35.33203125" style="1" bestFit="1" customWidth="1"/>
    <col min="3844" max="3844" width="17.88671875" style="1" bestFit="1" customWidth="1"/>
    <col min="3845" max="3845" width="17.44140625" style="1" bestFit="1" customWidth="1"/>
    <col min="3846" max="3846" width="15.88671875" style="1" bestFit="1" customWidth="1"/>
    <col min="3847" max="3847" width="17.109375" style="1" bestFit="1" customWidth="1"/>
    <col min="3848" max="3848" width="15.88671875" style="1" bestFit="1" customWidth="1"/>
    <col min="3849" max="3849" width="23.88671875" style="1" bestFit="1" customWidth="1"/>
    <col min="3850" max="3850" width="35.33203125" style="1" customWidth="1"/>
    <col min="3851" max="3851" width="36" style="1" bestFit="1" customWidth="1"/>
    <col min="3852" max="3852" width="11.44140625" style="1" bestFit="1" customWidth="1"/>
    <col min="3853" max="3853" width="11.109375" style="1" bestFit="1" customWidth="1"/>
    <col min="3854" max="3854" width="15.88671875" style="1" customWidth="1"/>
    <col min="3855" max="3855" width="16.6640625" style="1" customWidth="1"/>
    <col min="3856" max="3856" width="12.109375" style="1" bestFit="1" customWidth="1"/>
    <col min="3857" max="3857" width="33.44140625" style="1" bestFit="1" customWidth="1"/>
    <col min="3858" max="3858" width="56.109375" style="1" bestFit="1" customWidth="1"/>
    <col min="3859" max="3859" width="11.44140625" style="1"/>
    <col min="3860" max="3860" width="41.44140625" style="1" customWidth="1"/>
    <col min="3861" max="3861" width="38.44140625" style="1" customWidth="1"/>
    <col min="3862" max="4096" width="11.44140625" style="1"/>
    <col min="4097" max="4097" width="2.88671875" style="1" customWidth="1"/>
    <col min="4098" max="4098" width="39.88671875" style="1" customWidth="1"/>
    <col min="4099" max="4099" width="35.33203125" style="1" bestFit="1" customWidth="1"/>
    <col min="4100" max="4100" width="17.88671875" style="1" bestFit="1" customWidth="1"/>
    <col min="4101" max="4101" width="17.44140625" style="1" bestFit="1" customWidth="1"/>
    <col min="4102" max="4102" width="15.88671875" style="1" bestFit="1" customWidth="1"/>
    <col min="4103" max="4103" width="17.109375" style="1" bestFit="1" customWidth="1"/>
    <col min="4104" max="4104" width="15.88671875" style="1" bestFit="1" customWidth="1"/>
    <col min="4105" max="4105" width="23.88671875" style="1" bestFit="1" customWidth="1"/>
    <col min="4106" max="4106" width="35.33203125" style="1" customWidth="1"/>
    <col min="4107" max="4107" width="36" style="1" bestFit="1" customWidth="1"/>
    <col min="4108" max="4108" width="11.44140625" style="1" bestFit="1" customWidth="1"/>
    <col min="4109" max="4109" width="11.109375" style="1" bestFit="1" customWidth="1"/>
    <col min="4110" max="4110" width="15.88671875" style="1" customWidth="1"/>
    <col min="4111" max="4111" width="16.6640625" style="1" customWidth="1"/>
    <col min="4112" max="4112" width="12.109375" style="1" bestFit="1" customWidth="1"/>
    <col min="4113" max="4113" width="33.44140625" style="1" bestFit="1" customWidth="1"/>
    <col min="4114" max="4114" width="56.109375" style="1" bestFit="1" customWidth="1"/>
    <col min="4115" max="4115" width="11.44140625" style="1"/>
    <col min="4116" max="4116" width="41.44140625" style="1" customWidth="1"/>
    <col min="4117" max="4117" width="38.44140625" style="1" customWidth="1"/>
    <col min="4118" max="4352" width="11.44140625" style="1"/>
    <col min="4353" max="4353" width="2.88671875" style="1" customWidth="1"/>
    <col min="4354" max="4354" width="39.88671875" style="1" customWidth="1"/>
    <col min="4355" max="4355" width="35.33203125" style="1" bestFit="1" customWidth="1"/>
    <col min="4356" max="4356" width="17.88671875" style="1" bestFit="1" customWidth="1"/>
    <col min="4357" max="4357" width="17.44140625" style="1" bestFit="1" customWidth="1"/>
    <col min="4358" max="4358" width="15.88671875" style="1" bestFit="1" customWidth="1"/>
    <col min="4359" max="4359" width="17.109375" style="1" bestFit="1" customWidth="1"/>
    <col min="4360" max="4360" width="15.88671875" style="1" bestFit="1" customWidth="1"/>
    <col min="4361" max="4361" width="23.88671875" style="1" bestFit="1" customWidth="1"/>
    <col min="4362" max="4362" width="35.33203125" style="1" customWidth="1"/>
    <col min="4363" max="4363" width="36" style="1" bestFit="1" customWidth="1"/>
    <col min="4364" max="4364" width="11.44140625" style="1" bestFit="1" customWidth="1"/>
    <col min="4365" max="4365" width="11.109375" style="1" bestFit="1" customWidth="1"/>
    <col min="4366" max="4366" width="15.88671875" style="1" customWidth="1"/>
    <col min="4367" max="4367" width="16.6640625" style="1" customWidth="1"/>
    <col min="4368" max="4368" width="12.109375" style="1" bestFit="1" customWidth="1"/>
    <col min="4369" max="4369" width="33.44140625" style="1" bestFit="1" customWidth="1"/>
    <col min="4370" max="4370" width="56.109375" style="1" bestFit="1" customWidth="1"/>
    <col min="4371" max="4371" width="11.44140625" style="1"/>
    <col min="4372" max="4372" width="41.44140625" style="1" customWidth="1"/>
    <col min="4373" max="4373" width="38.44140625" style="1" customWidth="1"/>
    <col min="4374" max="4608" width="11.44140625" style="1"/>
    <col min="4609" max="4609" width="2.88671875" style="1" customWidth="1"/>
    <col min="4610" max="4610" width="39.88671875" style="1" customWidth="1"/>
    <col min="4611" max="4611" width="35.33203125" style="1" bestFit="1" customWidth="1"/>
    <col min="4612" max="4612" width="17.88671875" style="1" bestFit="1" customWidth="1"/>
    <col min="4613" max="4613" width="17.44140625" style="1" bestFit="1" customWidth="1"/>
    <col min="4614" max="4614" width="15.88671875" style="1" bestFit="1" customWidth="1"/>
    <col min="4615" max="4615" width="17.109375" style="1" bestFit="1" customWidth="1"/>
    <col min="4616" max="4616" width="15.88671875" style="1" bestFit="1" customWidth="1"/>
    <col min="4617" max="4617" width="23.88671875" style="1" bestFit="1" customWidth="1"/>
    <col min="4618" max="4618" width="35.33203125" style="1" customWidth="1"/>
    <col min="4619" max="4619" width="36" style="1" bestFit="1" customWidth="1"/>
    <col min="4620" max="4620" width="11.44140625" style="1" bestFit="1" customWidth="1"/>
    <col min="4621" max="4621" width="11.109375" style="1" bestFit="1" customWidth="1"/>
    <col min="4622" max="4622" width="15.88671875" style="1" customWidth="1"/>
    <col min="4623" max="4623" width="16.6640625" style="1" customWidth="1"/>
    <col min="4624" max="4624" width="12.109375" style="1" bestFit="1" customWidth="1"/>
    <col min="4625" max="4625" width="33.44140625" style="1" bestFit="1" customWidth="1"/>
    <col min="4626" max="4626" width="56.109375" style="1" bestFit="1" customWidth="1"/>
    <col min="4627" max="4627" width="11.44140625" style="1"/>
    <col min="4628" max="4628" width="41.44140625" style="1" customWidth="1"/>
    <col min="4629" max="4629" width="38.44140625" style="1" customWidth="1"/>
    <col min="4630" max="4864" width="11.44140625" style="1"/>
    <col min="4865" max="4865" width="2.88671875" style="1" customWidth="1"/>
    <col min="4866" max="4866" width="39.88671875" style="1" customWidth="1"/>
    <col min="4867" max="4867" width="35.33203125" style="1" bestFit="1" customWidth="1"/>
    <col min="4868" max="4868" width="17.88671875" style="1" bestFit="1" customWidth="1"/>
    <col min="4869" max="4869" width="17.44140625" style="1" bestFit="1" customWidth="1"/>
    <col min="4870" max="4870" width="15.88671875" style="1" bestFit="1" customWidth="1"/>
    <col min="4871" max="4871" width="17.109375" style="1" bestFit="1" customWidth="1"/>
    <col min="4872" max="4872" width="15.88671875" style="1" bestFit="1" customWidth="1"/>
    <col min="4873" max="4873" width="23.88671875" style="1" bestFit="1" customWidth="1"/>
    <col min="4874" max="4874" width="35.33203125" style="1" customWidth="1"/>
    <col min="4875" max="4875" width="36" style="1" bestFit="1" customWidth="1"/>
    <col min="4876" max="4876" width="11.44140625" style="1" bestFit="1" customWidth="1"/>
    <col min="4877" max="4877" width="11.109375" style="1" bestFit="1" customWidth="1"/>
    <col min="4878" max="4878" width="15.88671875" style="1" customWidth="1"/>
    <col min="4879" max="4879" width="16.6640625" style="1" customWidth="1"/>
    <col min="4880" max="4880" width="12.109375" style="1" bestFit="1" customWidth="1"/>
    <col min="4881" max="4881" width="33.44140625" style="1" bestFit="1" customWidth="1"/>
    <col min="4882" max="4882" width="56.109375" style="1" bestFit="1" customWidth="1"/>
    <col min="4883" max="4883" width="11.44140625" style="1"/>
    <col min="4884" max="4884" width="41.44140625" style="1" customWidth="1"/>
    <col min="4885" max="4885" width="38.44140625" style="1" customWidth="1"/>
    <col min="4886" max="5120" width="11.44140625" style="1"/>
    <col min="5121" max="5121" width="2.88671875" style="1" customWidth="1"/>
    <col min="5122" max="5122" width="39.88671875" style="1" customWidth="1"/>
    <col min="5123" max="5123" width="35.33203125" style="1" bestFit="1" customWidth="1"/>
    <col min="5124" max="5124" width="17.88671875" style="1" bestFit="1" customWidth="1"/>
    <col min="5125" max="5125" width="17.44140625" style="1" bestFit="1" customWidth="1"/>
    <col min="5126" max="5126" width="15.88671875" style="1" bestFit="1" customWidth="1"/>
    <col min="5127" max="5127" width="17.109375" style="1" bestFit="1" customWidth="1"/>
    <col min="5128" max="5128" width="15.88671875" style="1" bestFit="1" customWidth="1"/>
    <col min="5129" max="5129" width="23.88671875" style="1" bestFit="1" customWidth="1"/>
    <col min="5130" max="5130" width="35.33203125" style="1" customWidth="1"/>
    <col min="5131" max="5131" width="36" style="1" bestFit="1" customWidth="1"/>
    <col min="5132" max="5132" width="11.44140625" style="1" bestFit="1" customWidth="1"/>
    <col min="5133" max="5133" width="11.109375" style="1" bestFit="1" customWidth="1"/>
    <col min="5134" max="5134" width="15.88671875" style="1" customWidth="1"/>
    <col min="5135" max="5135" width="16.6640625" style="1" customWidth="1"/>
    <col min="5136" max="5136" width="12.109375" style="1" bestFit="1" customWidth="1"/>
    <col min="5137" max="5137" width="33.44140625" style="1" bestFit="1" customWidth="1"/>
    <col min="5138" max="5138" width="56.109375" style="1" bestFit="1" customWidth="1"/>
    <col min="5139" max="5139" width="11.44140625" style="1"/>
    <col min="5140" max="5140" width="41.44140625" style="1" customWidth="1"/>
    <col min="5141" max="5141" width="38.44140625" style="1" customWidth="1"/>
    <col min="5142" max="5376" width="11.44140625" style="1"/>
    <col min="5377" max="5377" width="2.88671875" style="1" customWidth="1"/>
    <col min="5378" max="5378" width="39.88671875" style="1" customWidth="1"/>
    <col min="5379" max="5379" width="35.33203125" style="1" bestFit="1" customWidth="1"/>
    <col min="5380" max="5380" width="17.88671875" style="1" bestFit="1" customWidth="1"/>
    <col min="5381" max="5381" width="17.44140625" style="1" bestFit="1" customWidth="1"/>
    <col min="5382" max="5382" width="15.88671875" style="1" bestFit="1" customWidth="1"/>
    <col min="5383" max="5383" width="17.109375" style="1" bestFit="1" customWidth="1"/>
    <col min="5384" max="5384" width="15.88671875" style="1" bestFit="1" customWidth="1"/>
    <col min="5385" max="5385" width="23.88671875" style="1" bestFit="1" customWidth="1"/>
    <col min="5386" max="5386" width="35.33203125" style="1" customWidth="1"/>
    <col min="5387" max="5387" width="36" style="1" bestFit="1" customWidth="1"/>
    <col min="5388" max="5388" width="11.44140625" style="1" bestFit="1" customWidth="1"/>
    <col min="5389" max="5389" width="11.109375" style="1" bestFit="1" customWidth="1"/>
    <col min="5390" max="5390" width="15.88671875" style="1" customWidth="1"/>
    <col min="5391" max="5391" width="16.6640625" style="1" customWidth="1"/>
    <col min="5392" max="5392" width="12.109375" style="1" bestFit="1" customWidth="1"/>
    <col min="5393" max="5393" width="33.44140625" style="1" bestFit="1" customWidth="1"/>
    <col min="5394" max="5394" width="56.109375" style="1" bestFit="1" customWidth="1"/>
    <col min="5395" max="5395" width="11.44140625" style="1"/>
    <col min="5396" max="5396" width="41.44140625" style="1" customWidth="1"/>
    <col min="5397" max="5397" width="38.44140625" style="1" customWidth="1"/>
    <col min="5398" max="5632" width="11.44140625" style="1"/>
    <col min="5633" max="5633" width="2.88671875" style="1" customWidth="1"/>
    <col min="5634" max="5634" width="39.88671875" style="1" customWidth="1"/>
    <col min="5635" max="5635" width="35.33203125" style="1" bestFit="1" customWidth="1"/>
    <col min="5636" max="5636" width="17.88671875" style="1" bestFit="1" customWidth="1"/>
    <col min="5637" max="5637" width="17.44140625" style="1" bestFit="1" customWidth="1"/>
    <col min="5638" max="5638" width="15.88671875" style="1" bestFit="1" customWidth="1"/>
    <col min="5639" max="5639" width="17.109375" style="1" bestFit="1" customWidth="1"/>
    <col min="5640" max="5640" width="15.88671875" style="1" bestFit="1" customWidth="1"/>
    <col min="5641" max="5641" width="23.88671875" style="1" bestFit="1" customWidth="1"/>
    <col min="5642" max="5642" width="35.33203125" style="1" customWidth="1"/>
    <col min="5643" max="5643" width="36" style="1" bestFit="1" customWidth="1"/>
    <col min="5644" max="5644" width="11.44140625" style="1" bestFit="1" customWidth="1"/>
    <col min="5645" max="5645" width="11.109375" style="1" bestFit="1" customWidth="1"/>
    <col min="5646" max="5646" width="15.88671875" style="1" customWidth="1"/>
    <col min="5647" max="5647" width="16.6640625" style="1" customWidth="1"/>
    <col min="5648" max="5648" width="12.109375" style="1" bestFit="1" customWidth="1"/>
    <col min="5649" max="5649" width="33.44140625" style="1" bestFit="1" customWidth="1"/>
    <col min="5650" max="5650" width="56.109375" style="1" bestFit="1" customWidth="1"/>
    <col min="5651" max="5651" width="11.44140625" style="1"/>
    <col min="5652" max="5652" width="41.44140625" style="1" customWidth="1"/>
    <col min="5653" max="5653" width="38.44140625" style="1" customWidth="1"/>
    <col min="5654" max="5888" width="11.44140625" style="1"/>
    <col min="5889" max="5889" width="2.88671875" style="1" customWidth="1"/>
    <col min="5890" max="5890" width="39.88671875" style="1" customWidth="1"/>
    <col min="5891" max="5891" width="35.33203125" style="1" bestFit="1" customWidth="1"/>
    <col min="5892" max="5892" width="17.88671875" style="1" bestFit="1" customWidth="1"/>
    <col min="5893" max="5893" width="17.44140625" style="1" bestFit="1" customWidth="1"/>
    <col min="5894" max="5894" width="15.88671875" style="1" bestFit="1" customWidth="1"/>
    <col min="5895" max="5895" width="17.109375" style="1" bestFit="1" customWidth="1"/>
    <col min="5896" max="5896" width="15.88671875" style="1" bestFit="1" customWidth="1"/>
    <col min="5897" max="5897" width="23.88671875" style="1" bestFit="1" customWidth="1"/>
    <col min="5898" max="5898" width="35.33203125" style="1" customWidth="1"/>
    <col min="5899" max="5899" width="36" style="1" bestFit="1" customWidth="1"/>
    <col min="5900" max="5900" width="11.44140625" style="1" bestFit="1" customWidth="1"/>
    <col min="5901" max="5901" width="11.109375" style="1" bestFit="1" customWidth="1"/>
    <col min="5902" max="5902" width="15.88671875" style="1" customWidth="1"/>
    <col min="5903" max="5903" width="16.6640625" style="1" customWidth="1"/>
    <col min="5904" max="5904" width="12.109375" style="1" bestFit="1" customWidth="1"/>
    <col min="5905" max="5905" width="33.44140625" style="1" bestFit="1" customWidth="1"/>
    <col min="5906" max="5906" width="56.109375" style="1" bestFit="1" customWidth="1"/>
    <col min="5907" max="5907" width="11.44140625" style="1"/>
    <col min="5908" max="5908" width="41.44140625" style="1" customWidth="1"/>
    <col min="5909" max="5909" width="38.44140625" style="1" customWidth="1"/>
    <col min="5910" max="6144" width="11.44140625" style="1"/>
    <col min="6145" max="6145" width="2.88671875" style="1" customWidth="1"/>
    <col min="6146" max="6146" width="39.88671875" style="1" customWidth="1"/>
    <col min="6147" max="6147" width="35.33203125" style="1" bestFit="1" customWidth="1"/>
    <col min="6148" max="6148" width="17.88671875" style="1" bestFit="1" customWidth="1"/>
    <col min="6149" max="6149" width="17.44140625" style="1" bestFit="1" customWidth="1"/>
    <col min="6150" max="6150" width="15.88671875" style="1" bestFit="1" customWidth="1"/>
    <col min="6151" max="6151" width="17.109375" style="1" bestFit="1" customWidth="1"/>
    <col min="6152" max="6152" width="15.88671875" style="1" bestFit="1" customWidth="1"/>
    <col min="6153" max="6153" width="23.88671875" style="1" bestFit="1" customWidth="1"/>
    <col min="6154" max="6154" width="35.33203125" style="1" customWidth="1"/>
    <col min="6155" max="6155" width="36" style="1" bestFit="1" customWidth="1"/>
    <col min="6156" max="6156" width="11.44140625" style="1" bestFit="1" customWidth="1"/>
    <col min="6157" max="6157" width="11.109375" style="1" bestFit="1" customWidth="1"/>
    <col min="6158" max="6158" width="15.88671875" style="1" customWidth="1"/>
    <col min="6159" max="6159" width="16.6640625" style="1" customWidth="1"/>
    <col min="6160" max="6160" width="12.109375" style="1" bestFit="1" customWidth="1"/>
    <col min="6161" max="6161" width="33.44140625" style="1" bestFit="1" customWidth="1"/>
    <col min="6162" max="6162" width="56.109375" style="1" bestFit="1" customWidth="1"/>
    <col min="6163" max="6163" width="11.44140625" style="1"/>
    <col min="6164" max="6164" width="41.44140625" style="1" customWidth="1"/>
    <col min="6165" max="6165" width="38.44140625" style="1" customWidth="1"/>
    <col min="6166" max="6400" width="11.44140625" style="1"/>
    <col min="6401" max="6401" width="2.88671875" style="1" customWidth="1"/>
    <col min="6402" max="6402" width="39.88671875" style="1" customWidth="1"/>
    <col min="6403" max="6403" width="35.33203125" style="1" bestFit="1" customWidth="1"/>
    <col min="6404" max="6404" width="17.88671875" style="1" bestFit="1" customWidth="1"/>
    <col min="6405" max="6405" width="17.44140625" style="1" bestFit="1" customWidth="1"/>
    <col min="6406" max="6406" width="15.88671875" style="1" bestFit="1" customWidth="1"/>
    <col min="6407" max="6407" width="17.109375" style="1" bestFit="1" customWidth="1"/>
    <col min="6408" max="6408" width="15.88671875" style="1" bestFit="1" customWidth="1"/>
    <col min="6409" max="6409" width="23.88671875" style="1" bestFit="1" customWidth="1"/>
    <col min="6410" max="6410" width="35.33203125" style="1" customWidth="1"/>
    <col min="6411" max="6411" width="36" style="1" bestFit="1" customWidth="1"/>
    <col min="6412" max="6412" width="11.44140625" style="1" bestFit="1" customWidth="1"/>
    <col min="6413" max="6413" width="11.109375" style="1" bestFit="1" customWidth="1"/>
    <col min="6414" max="6414" width="15.88671875" style="1" customWidth="1"/>
    <col min="6415" max="6415" width="16.6640625" style="1" customWidth="1"/>
    <col min="6416" max="6416" width="12.109375" style="1" bestFit="1" customWidth="1"/>
    <col min="6417" max="6417" width="33.44140625" style="1" bestFit="1" customWidth="1"/>
    <col min="6418" max="6418" width="56.109375" style="1" bestFit="1" customWidth="1"/>
    <col min="6419" max="6419" width="11.44140625" style="1"/>
    <col min="6420" max="6420" width="41.44140625" style="1" customWidth="1"/>
    <col min="6421" max="6421" width="38.44140625" style="1" customWidth="1"/>
    <col min="6422" max="6656" width="11.44140625" style="1"/>
    <col min="6657" max="6657" width="2.88671875" style="1" customWidth="1"/>
    <col min="6658" max="6658" width="39.88671875" style="1" customWidth="1"/>
    <col min="6659" max="6659" width="35.33203125" style="1" bestFit="1" customWidth="1"/>
    <col min="6660" max="6660" width="17.88671875" style="1" bestFit="1" customWidth="1"/>
    <col min="6661" max="6661" width="17.44140625" style="1" bestFit="1" customWidth="1"/>
    <col min="6662" max="6662" width="15.88671875" style="1" bestFit="1" customWidth="1"/>
    <col min="6663" max="6663" width="17.109375" style="1" bestFit="1" customWidth="1"/>
    <col min="6664" max="6664" width="15.88671875" style="1" bestFit="1" customWidth="1"/>
    <col min="6665" max="6665" width="23.88671875" style="1" bestFit="1" customWidth="1"/>
    <col min="6666" max="6666" width="35.33203125" style="1" customWidth="1"/>
    <col min="6667" max="6667" width="36" style="1" bestFit="1" customWidth="1"/>
    <col min="6668" max="6668" width="11.44140625" style="1" bestFit="1" customWidth="1"/>
    <col min="6669" max="6669" width="11.109375" style="1" bestFit="1" customWidth="1"/>
    <col min="6670" max="6670" width="15.88671875" style="1" customWidth="1"/>
    <col min="6671" max="6671" width="16.6640625" style="1" customWidth="1"/>
    <col min="6672" max="6672" width="12.109375" style="1" bestFit="1" customWidth="1"/>
    <col min="6673" max="6673" width="33.44140625" style="1" bestFit="1" customWidth="1"/>
    <col min="6674" max="6674" width="56.109375" style="1" bestFit="1" customWidth="1"/>
    <col min="6675" max="6675" width="11.44140625" style="1"/>
    <col min="6676" max="6676" width="41.44140625" style="1" customWidth="1"/>
    <col min="6677" max="6677" width="38.44140625" style="1" customWidth="1"/>
    <col min="6678" max="6912" width="11.44140625" style="1"/>
    <col min="6913" max="6913" width="2.88671875" style="1" customWidth="1"/>
    <col min="6914" max="6914" width="39.88671875" style="1" customWidth="1"/>
    <col min="6915" max="6915" width="35.33203125" style="1" bestFit="1" customWidth="1"/>
    <col min="6916" max="6916" width="17.88671875" style="1" bestFit="1" customWidth="1"/>
    <col min="6917" max="6917" width="17.44140625" style="1" bestFit="1" customWidth="1"/>
    <col min="6918" max="6918" width="15.88671875" style="1" bestFit="1" customWidth="1"/>
    <col min="6919" max="6919" width="17.109375" style="1" bestFit="1" customWidth="1"/>
    <col min="6920" max="6920" width="15.88671875" style="1" bestFit="1" customWidth="1"/>
    <col min="6921" max="6921" width="23.88671875" style="1" bestFit="1" customWidth="1"/>
    <col min="6922" max="6922" width="35.33203125" style="1" customWidth="1"/>
    <col min="6923" max="6923" width="36" style="1" bestFit="1" customWidth="1"/>
    <col min="6924" max="6924" width="11.44140625" style="1" bestFit="1" customWidth="1"/>
    <col min="6925" max="6925" width="11.109375" style="1" bestFit="1" customWidth="1"/>
    <col min="6926" max="6926" width="15.88671875" style="1" customWidth="1"/>
    <col min="6927" max="6927" width="16.6640625" style="1" customWidth="1"/>
    <col min="6928" max="6928" width="12.109375" style="1" bestFit="1" customWidth="1"/>
    <col min="6929" max="6929" width="33.44140625" style="1" bestFit="1" customWidth="1"/>
    <col min="6930" max="6930" width="56.109375" style="1" bestFit="1" customWidth="1"/>
    <col min="6931" max="6931" width="11.44140625" style="1"/>
    <col min="6932" max="6932" width="41.44140625" style="1" customWidth="1"/>
    <col min="6933" max="6933" width="38.44140625" style="1" customWidth="1"/>
    <col min="6934" max="7168" width="11.44140625" style="1"/>
    <col min="7169" max="7169" width="2.88671875" style="1" customWidth="1"/>
    <col min="7170" max="7170" width="39.88671875" style="1" customWidth="1"/>
    <col min="7171" max="7171" width="35.33203125" style="1" bestFit="1" customWidth="1"/>
    <col min="7172" max="7172" width="17.88671875" style="1" bestFit="1" customWidth="1"/>
    <col min="7173" max="7173" width="17.44140625" style="1" bestFit="1" customWidth="1"/>
    <col min="7174" max="7174" width="15.88671875" style="1" bestFit="1" customWidth="1"/>
    <col min="7175" max="7175" width="17.109375" style="1" bestFit="1" customWidth="1"/>
    <col min="7176" max="7176" width="15.88671875" style="1" bestFit="1" customWidth="1"/>
    <col min="7177" max="7177" width="23.88671875" style="1" bestFit="1" customWidth="1"/>
    <col min="7178" max="7178" width="35.33203125" style="1" customWidth="1"/>
    <col min="7179" max="7179" width="36" style="1" bestFit="1" customWidth="1"/>
    <col min="7180" max="7180" width="11.44140625" style="1" bestFit="1" customWidth="1"/>
    <col min="7181" max="7181" width="11.109375" style="1" bestFit="1" customWidth="1"/>
    <col min="7182" max="7182" width="15.88671875" style="1" customWidth="1"/>
    <col min="7183" max="7183" width="16.6640625" style="1" customWidth="1"/>
    <col min="7184" max="7184" width="12.109375" style="1" bestFit="1" customWidth="1"/>
    <col min="7185" max="7185" width="33.44140625" style="1" bestFit="1" customWidth="1"/>
    <col min="7186" max="7186" width="56.109375" style="1" bestFit="1" customWidth="1"/>
    <col min="7187" max="7187" width="11.44140625" style="1"/>
    <col min="7188" max="7188" width="41.44140625" style="1" customWidth="1"/>
    <col min="7189" max="7189" width="38.44140625" style="1" customWidth="1"/>
    <col min="7190" max="7424" width="11.44140625" style="1"/>
    <col min="7425" max="7425" width="2.88671875" style="1" customWidth="1"/>
    <col min="7426" max="7426" width="39.88671875" style="1" customWidth="1"/>
    <col min="7427" max="7427" width="35.33203125" style="1" bestFit="1" customWidth="1"/>
    <col min="7428" max="7428" width="17.88671875" style="1" bestFit="1" customWidth="1"/>
    <col min="7429" max="7429" width="17.44140625" style="1" bestFit="1" customWidth="1"/>
    <col min="7430" max="7430" width="15.88671875" style="1" bestFit="1" customWidth="1"/>
    <col min="7431" max="7431" width="17.109375" style="1" bestFit="1" customWidth="1"/>
    <col min="7432" max="7432" width="15.88671875" style="1" bestFit="1" customWidth="1"/>
    <col min="7433" max="7433" width="23.88671875" style="1" bestFit="1" customWidth="1"/>
    <col min="7434" max="7434" width="35.33203125" style="1" customWidth="1"/>
    <col min="7435" max="7435" width="36" style="1" bestFit="1" customWidth="1"/>
    <col min="7436" max="7436" width="11.44140625" style="1" bestFit="1" customWidth="1"/>
    <col min="7437" max="7437" width="11.109375" style="1" bestFit="1" customWidth="1"/>
    <col min="7438" max="7438" width="15.88671875" style="1" customWidth="1"/>
    <col min="7439" max="7439" width="16.6640625" style="1" customWidth="1"/>
    <col min="7440" max="7440" width="12.109375" style="1" bestFit="1" customWidth="1"/>
    <col min="7441" max="7441" width="33.44140625" style="1" bestFit="1" customWidth="1"/>
    <col min="7442" max="7442" width="56.109375" style="1" bestFit="1" customWidth="1"/>
    <col min="7443" max="7443" width="11.44140625" style="1"/>
    <col min="7444" max="7444" width="41.44140625" style="1" customWidth="1"/>
    <col min="7445" max="7445" width="38.44140625" style="1" customWidth="1"/>
    <col min="7446" max="7680" width="11.44140625" style="1"/>
    <col min="7681" max="7681" width="2.88671875" style="1" customWidth="1"/>
    <col min="7682" max="7682" width="39.88671875" style="1" customWidth="1"/>
    <col min="7683" max="7683" width="35.33203125" style="1" bestFit="1" customWidth="1"/>
    <col min="7684" max="7684" width="17.88671875" style="1" bestFit="1" customWidth="1"/>
    <col min="7685" max="7685" width="17.44140625" style="1" bestFit="1" customWidth="1"/>
    <col min="7686" max="7686" width="15.88671875" style="1" bestFit="1" customWidth="1"/>
    <col min="7687" max="7687" width="17.109375" style="1" bestFit="1" customWidth="1"/>
    <col min="7688" max="7688" width="15.88671875" style="1" bestFit="1" customWidth="1"/>
    <col min="7689" max="7689" width="23.88671875" style="1" bestFit="1" customWidth="1"/>
    <col min="7690" max="7690" width="35.33203125" style="1" customWidth="1"/>
    <col min="7691" max="7691" width="36" style="1" bestFit="1" customWidth="1"/>
    <col min="7692" max="7692" width="11.44140625" style="1" bestFit="1" customWidth="1"/>
    <col min="7693" max="7693" width="11.109375" style="1" bestFit="1" customWidth="1"/>
    <col min="7694" max="7694" width="15.88671875" style="1" customWidth="1"/>
    <col min="7695" max="7695" width="16.6640625" style="1" customWidth="1"/>
    <col min="7696" max="7696" width="12.109375" style="1" bestFit="1" customWidth="1"/>
    <col min="7697" max="7697" width="33.44140625" style="1" bestFit="1" customWidth="1"/>
    <col min="7698" max="7698" width="56.109375" style="1" bestFit="1" customWidth="1"/>
    <col min="7699" max="7699" width="11.44140625" style="1"/>
    <col min="7700" max="7700" width="41.44140625" style="1" customWidth="1"/>
    <col min="7701" max="7701" width="38.44140625" style="1" customWidth="1"/>
    <col min="7702" max="7936" width="11.44140625" style="1"/>
    <col min="7937" max="7937" width="2.88671875" style="1" customWidth="1"/>
    <col min="7938" max="7938" width="39.88671875" style="1" customWidth="1"/>
    <col min="7939" max="7939" width="35.33203125" style="1" bestFit="1" customWidth="1"/>
    <col min="7940" max="7940" width="17.88671875" style="1" bestFit="1" customWidth="1"/>
    <col min="7941" max="7941" width="17.44140625" style="1" bestFit="1" customWidth="1"/>
    <col min="7942" max="7942" width="15.88671875" style="1" bestFit="1" customWidth="1"/>
    <col min="7943" max="7943" width="17.109375" style="1" bestFit="1" customWidth="1"/>
    <col min="7944" max="7944" width="15.88671875" style="1" bestFit="1" customWidth="1"/>
    <col min="7945" max="7945" width="23.88671875" style="1" bestFit="1" customWidth="1"/>
    <col min="7946" max="7946" width="35.33203125" style="1" customWidth="1"/>
    <col min="7947" max="7947" width="36" style="1" bestFit="1" customWidth="1"/>
    <col min="7948" max="7948" width="11.44140625" style="1" bestFit="1" customWidth="1"/>
    <col min="7949" max="7949" width="11.109375" style="1" bestFit="1" customWidth="1"/>
    <col min="7950" max="7950" width="15.88671875" style="1" customWidth="1"/>
    <col min="7951" max="7951" width="16.6640625" style="1" customWidth="1"/>
    <col min="7952" max="7952" width="12.109375" style="1" bestFit="1" customWidth="1"/>
    <col min="7953" max="7953" width="33.44140625" style="1" bestFit="1" customWidth="1"/>
    <col min="7954" max="7954" width="56.109375" style="1" bestFit="1" customWidth="1"/>
    <col min="7955" max="7955" width="11.44140625" style="1"/>
    <col min="7956" max="7956" width="41.44140625" style="1" customWidth="1"/>
    <col min="7957" max="7957" width="38.44140625" style="1" customWidth="1"/>
    <col min="7958" max="8192" width="11.44140625" style="1"/>
    <col min="8193" max="8193" width="2.88671875" style="1" customWidth="1"/>
    <col min="8194" max="8194" width="39.88671875" style="1" customWidth="1"/>
    <col min="8195" max="8195" width="35.33203125" style="1" bestFit="1" customWidth="1"/>
    <col min="8196" max="8196" width="17.88671875" style="1" bestFit="1" customWidth="1"/>
    <col min="8197" max="8197" width="17.44140625" style="1" bestFit="1" customWidth="1"/>
    <col min="8198" max="8198" width="15.88671875" style="1" bestFit="1" customWidth="1"/>
    <col min="8199" max="8199" width="17.109375" style="1" bestFit="1" customWidth="1"/>
    <col min="8200" max="8200" width="15.88671875" style="1" bestFit="1" customWidth="1"/>
    <col min="8201" max="8201" width="23.88671875" style="1" bestFit="1" customWidth="1"/>
    <col min="8202" max="8202" width="35.33203125" style="1" customWidth="1"/>
    <col min="8203" max="8203" width="36" style="1" bestFit="1" customWidth="1"/>
    <col min="8204" max="8204" width="11.44140625" style="1" bestFit="1" customWidth="1"/>
    <col min="8205" max="8205" width="11.109375" style="1" bestFit="1" customWidth="1"/>
    <col min="8206" max="8206" width="15.88671875" style="1" customWidth="1"/>
    <col min="8207" max="8207" width="16.6640625" style="1" customWidth="1"/>
    <col min="8208" max="8208" width="12.109375" style="1" bestFit="1" customWidth="1"/>
    <col min="8209" max="8209" width="33.44140625" style="1" bestFit="1" customWidth="1"/>
    <col min="8210" max="8210" width="56.109375" style="1" bestFit="1" customWidth="1"/>
    <col min="8211" max="8211" width="11.44140625" style="1"/>
    <col min="8212" max="8212" width="41.44140625" style="1" customWidth="1"/>
    <col min="8213" max="8213" width="38.44140625" style="1" customWidth="1"/>
    <col min="8214" max="8448" width="11.44140625" style="1"/>
    <col min="8449" max="8449" width="2.88671875" style="1" customWidth="1"/>
    <col min="8450" max="8450" width="39.88671875" style="1" customWidth="1"/>
    <col min="8451" max="8451" width="35.33203125" style="1" bestFit="1" customWidth="1"/>
    <col min="8452" max="8452" width="17.88671875" style="1" bestFit="1" customWidth="1"/>
    <col min="8453" max="8453" width="17.44140625" style="1" bestFit="1" customWidth="1"/>
    <col min="8454" max="8454" width="15.88671875" style="1" bestFit="1" customWidth="1"/>
    <col min="8455" max="8455" width="17.109375" style="1" bestFit="1" customWidth="1"/>
    <col min="8456" max="8456" width="15.88671875" style="1" bestFit="1" customWidth="1"/>
    <col min="8457" max="8457" width="23.88671875" style="1" bestFit="1" customWidth="1"/>
    <col min="8458" max="8458" width="35.33203125" style="1" customWidth="1"/>
    <col min="8459" max="8459" width="36" style="1" bestFit="1" customWidth="1"/>
    <col min="8460" max="8460" width="11.44140625" style="1" bestFit="1" customWidth="1"/>
    <col min="8461" max="8461" width="11.109375" style="1" bestFit="1" customWidth="1"/>
    <col min="8462" max="8462" width="15.88671875" style="1" customWidth="1"/>
    <col min="8463" max="8463" width="16.6640625" style="1" customWidth="1"/>
    <col min="8464" max="8464" width="12.109375" style="1" bestFit="1" customWidth="1"/>
    <col min="8465" max="8465" width="33.44140625" style="1" bestFit="1" customWidth="1"/>
    <col min="8466" max="8466" width="56.109375" style="1" bestFit="1" customWidth="1"/>
    <col min="8467" max="8467" width="11.44140625" style="1"/>
    <col min="8468" max="8468" width="41.44140625" style="1" customWidth="1"/>
    <col min="8469" max="8469" width="38.44140625" style="1" customWidth="1"/>
    <col min="8470" max="8704" width="11.44140625" style="1"/>
    <col min="8705" max="8705" width="2.88671875" style="1" customWidth="1"/>
    <col min="8706" max="8706" width="39.88671875" style="1" customWidth="1"/>
    <col min="8707" max="8707" width="35.33203125" style="1" bestFit="1" customWidth="1"/>
    <col min="8708" max="8708" width="17.88671875" style="1" bestFit="1" customWidth="1"/>
    <col min="8709" max="8709" width="17.44140625" style="1" bestFit="1" customWidth="1"/>
    <col min="8710" max="8710" width="15.88671875" style="1" bestFit="1" customWidth="1"/>
    <col min="8711" max="8711" width="17.109375" style="1" bestFit="1" customWidth="1"/>
    <col min="8712" max="8712" width="15.88671875" style="1" bestFit="1" customWidth="1"/>
    <col min="8713" max="8713" width="23.88671875" style="1" bestFit="1" customWidth="1"/>
    <col min="8714" max="8714" width="35.33203125" style="1" customWidth="1"/>
    <col min="8715" max="8715" width="36" style="1" bestFit="1" customWidth="1"/>
    <col min="8716" max="8716" width="11.44140625" style="1" bestFit="1" customWidth="1"/>
    <col min="8717" max="8717" width="11.109375" style="1" bestFit="1" customWidth="1"/>
    <col min="8718" max="8718" width="15.88671875" style="1" customWidth="1"/>
    <col min="8719" max="8719" width="16.6640625" style="1" customWidth="1"/>
    <col min="8720" max="8720" width="12.109375" style="1" bestFit="1" customWidth="1"/>
    <col min="8721" max="8721" width="33.44140625" style="1" bestFit="1" customWidth="1"/>
    <col min="8722" max="8722" width="56.109375" style="1" bestFit="1" customWidth="1"/>
    <col min="8723" max="8723" width="11.44140625" style="1"/>
    <col min="8724" max="8724" width="41.44140625" style="1" customWidth="1"/>
    <col min="8725" max="8725" width="38.44140625" style="1" customWidth="1"/>
    <col min="8726" max="8960" width="11.44140625" style="1"/>
    <col min="8961" max="8961" width="2.88671875" style="1" customWidth="1"/>
    <col min="8962" max="8962" width="39.88671875" style="1" customWidth="1"/>
    <col min="8963" max="8963" width="35.33203125" style="1" bestFit="1" customWidth="1"/>
    <col min="8964" max="8964" width="17.88671875" style="1" bestFit="1" customWidth="1"/>
    <col min="8965" max="8965" width="17.44140625" style="1" bestFit="1" customWidth="1"/>
    <col min="8966" max="8966" width="15.88671875" style="1" bestFit="1" customWidth="1"/>
    <col min="8967" max="8967" width="17.109375" style="1" bestFit="1" customWidth="1"/>
    <col min="8968" max="8968" width="15.88671875" style="1" bestFit="1" customWidth="1"/>
    <col min="8969" max="8969" width="23.88671875" style="1" bestFit="1" customWidth="1"/>
    <col min="8970" max="8970" width="35.33203125" style="1" customWidth="1"/>
    <col min="8971" max="8971" width="36" style="1" bestFit="1" customWidth="1"/>
    <col min="8972" max="8972" width="11.44140625" style="1" bestFit="1" customWidth="1"/>
    <col min="8973" max="8973" width="11.109375" style="1" bestFit="1" customWidth="1"/>
    <col min="8974" max="8974" width="15.88671875" style="1" customWidth="1"/>
    <col min="8975" max="8975" width="16.6640625" style="1" customWidth="1"/>
    <col min="8976" max="8976" width="12.109375" style="1" bestFit="1" customWidth="1"/>
    <col min="8977" max="8977" width="33.44140625" style="1" bestFit="1" customWidth="1"/>
    <col min="8978" max="8978" width="56.109375" style="1" bestFit="1" customWidth="1"/>
    <col min="8979" max="8979" width="11.44140625" style="1"/>
    <col min="8980" max="8980" width="41.44140625" style="1" customWidth="1"/>
    <col min="8981" max="8981" width="38.44140625" style="1" customWidth="1"/>
    <col min="8982" max="9216" width="11.44140625" style="1"/>
    <col min="9217" max="9217" width="2.88671875" style="1" customWidth="1"/>
    <col min="9218" max="9218" width="39.88671875" style="1" customWidth="1"/>
    <col min="9219" max="9219" width="35.33203125" style="1" bestFit="1" customWidth="1"/>
    <col min="9220" max="9220" width="17.88671875" style="1" bestFit="1" customWidth="1"/>
    <col min="9221" max="9221" width="17.44140625" style="1" bestFit="1" customWidth="1"/>
    <col min="9222" max="9222" width="15.88671875" style="1" bestFit="1" customWidth="1"/>
    <col min="9223" max="9223" width="17.109375" style="1" bestFit="1" customWidth="1"/>
    <col min="9224" max="9224" width="15.88671875" style="1" bestFit="1" customWidth="1"/>
    <col min="9225" max="9225" width="23.88671875" style="1" bestFit="1" customWidth="1"/>
    <col min="9226" max="9226" width="35.33203125" style="1" customWidth="1"/>
    <col min="9227" max="9227" width="36" style="1" bestFit="1" customWidth="1"/>
    <col min="9228" max="9228" width="11.44140625" style="1" bestFit="1" customWidth="1"/>
    <col min="9229" max="9229" width="11.109375" style="1" bestFit="1" customWidth="1"/>
    <col min="9230" max="9230" width="15.88671875" style="1" customWidth="1"/>
    <col min="9231" max="9231" width="16.6640625" style="1" customWidth="1"/>
    <col min="9232" max="9232" width="12.109375" style="1" bestFit="1" customWidth="1"/>
    <col min="9233" max="9233" width="33.44140625" style="1" bestFit="1" customWidth="1"/>
    <col min="9234" max="9234" width="56.109375" style="1" bestFit="1" customWidth="1"/>
    <col min="9235" max="9235" width="11.44140625" style="1"/>
    <col min="9236" max="9236" width="41.44140625" style="1" customWidth="1"/>
    <col min="9237" max="9237" width="38.44140625" style="1" customWidth="1"/>
    <col min="9238" max="9472" width="11.44140625" style="1"/>
    <col min="9473" max="9473" width="2.88671875" style="1" customWidth="1"/>
    <col min="9474" max="9474" width="39.88671875" style="1" customWidth="1"/>
    <col min="9475" max="9475" width="35.33203125" style="1" bestFit="1" customWidth="1"/>
    <col min="9476" max="9476" width="17.88671875" style="1" bestFit="1" customWidth="1"/>
    <col min="9477" max="9477" width="17.44140625" style="1" bestFit="1" customWidth="1"/>
    <col min="9478" max="9478" width="15.88671875" style="1" bestFit="1" customWidth="1"/>
    <col min="9479" max="9479" width="17.109375" style="1" bestFit="1" customWidth="1"/>
    <col min="9480" max="9480" width="15.88671875" style="1" bestFit="1" customWidth="1"/>
    <col min="9481" max="9481" width="23.88671875" style="1" bestFit="1" customWidth="1"/>
    <col min="9482" max="9482" width="35.33203125" style="1" customWidth="1"/>
    <col min="9483" max="9483" width="36" style="1" bestFit="1" customWidth="1"/>
    <col min="9484" max="9484" width="11.44140625" style="1" bestFit="1" customWidth="1"/>
    <col min="9485" max="9485" width="11.109375" style="1" bestFit="1" customWidth="1"/>
    <col min="9486" max="9486" width="15.88671875" style="1" customWidth="1"/>
    <col min="9487" max="9487" width="16.6640625" style="1" customWidth="1"/>
    <col min="9488" max="9488" width="12.109375" style="1" bestFit="1" customWidth="1"/>
    <col min="9489" max="9489" width="33.44140625" style="1" bestFit="1" customWidth="1"/>
    <col min="9490" max="9490" width="56.109375" style="1" bestFit="1" customWidth="1"/>
    <col min="9491" max="9491" width="11.44140625" style="1"/>
    <col min="9492" max="9492" width="41.44140625" style="1" customWidth="1"/>
    <col min="9493" max="9493" width="38.44140625" style="1" customWidth="1"/>
    <col min="9494" max="9728" width="11.44140625" style="1"/>
    <col min="9729" max="9729" width="2.88671875" style="1" customWidth="1"/>
    <col min="9730" max="9730" width="39.88671875" style="1" customWidth="1"/>
    <col min="9731" max="9731" width="35.33203125" style="1" bestFit="1" customWidth="1"/>
    <col min="9732" max="9732" width="17.88671875" style="1" bestFit="1" customWidth="1"/>
    <col min="9733" max="9733" width="17.44140625" style="1" bestFit="1" customWidth="1"/>
    <col min="9734" max="9734" width="15.88671875" style="1" bestFit="1" customWidth="1"/>
    <col min="9735" max="9735" width="17.109375" style="1" bestFit="1" customWidth="1"/>
    <col min="9736" max="9736" width="15.88671875" style="1" bestFit="1" customWidth="1"/>
    <col min="9737" max="9737" width="23.88671875" style="1" bestFit="1" customWidth="1"/>
    <col min="9738" max="9738" width="35.33203125" style="1" customWidth="1"/>
    <col min="9739" max="9739" width="36" style="1" bestFit="1" customWidth="1"/>
    <col min="9740" max="9740" width="11.44140625" style="1" bestFit="1" customWidth="1"/>
    <col min="9741" max="9741" width="11.109375" style="1" bestFit="1" customWidth="1"/>
    <col min="9742" max="9742" width="15.88671875" style="1" customWidth="1"/>
    <col min="9743" max="9743" width="16.6640625" style="1" customWidth="1"/>
    <col min="9744" max="9744" width="12.109375" style="1" bestFit="1" customWidth="1"/>
    <col min="9745" max="9745" width="33.44140625" style="1" bestFit="1" customWidth="1"/>
    <col min="9746" max="9746" width="56.109375" style="1" bestFit="1" customWidth="1"/>
    <col min="9747" max="9747" width="11.44140625" style="1"/>
    <col min="9748" max="9748" width="41.44140625" style="1" customWidth="1"/>
    <col min="9749" max="9749" width="38.44140625" style="1" customWidth="1"/>
    <col min="9750" max="9984" width="11.44140625" style="1"/>
    <col min="9985" max="9985" width="2.88671875" style="1" customWidth="1"/>
    <col min="9986" max="9986" width="39.88671875" style="1" customWidth="1"/>
    <col min="9987" max="9987" width="35.33203125" style="1" bestFit="1" customWidth="1"/>
    <col min="9988" max="9988" width="17.88671875" style="1" bestFit="1" customWidth="1"/>
    <col min="9989" max="9989" width="17.44140625" style="1" bestFit="1" customWidth="1"/>
    <col min="9990" max="9990" width="15.88671875" style="1" bestFit="1" customWidth="1"/>
    <col min="9991" max="9991" width="17.109375" style="1" bestFit="1" customWidth="1"/>
    <col min="9992" max="9992" width="15.88671875" style="1" bestFit="1" customWidth="1"/>
    <col min="9993" max="9993" width="23.88671875" style="1" bestFit="1" customWidth="1"/>
    <col min="9994" max="9994" width="35.33203125" style="1" customWidth="1"/>
    <col min="9995" max="9995" width="36" style="1" bestFit="1" customWidth="1"/>
    <col min="9996" max="9996" width="11.44140625" style="1" bestFit="1" customWidth="1"/>
    <col min="9997" max="9997" width="11.109375" style="1" bestFit="1" customWidth="1"/>
    <col min="9998" max="9998" width="15.88671875" style="1" customWidth="1"/>
    <col min="9999" max="9999" width="16.6640625" style="1" customWidth="1"/>
    <col min="10000" max="10000" width="12.109375" style="1" bestFit="1" customWidth="1"/>
    <col min="10001" max="10001" width="33.44140625" style="1" bestFit="1" customWidth="1"/>
    <col min="10002" max="10002" width="56.109375" style="1" bestFit="1" customWidth="1"/>
    <col min="10003" max="10003" width="11.44140625" style="1"/>
    <col min="10004" max="10004" width="41.44140625" style="1" customWidth="1"/>
    <col min="10005" max="10005" width="38.44140625" style="1" customWidth="1"/>
    <col min="10006" max="10240" width="11.44140625" style="1"/>
    <col min="10241" max="10241" width="2.88671875" style="1" customWidth="1"/>
    <col min="10242" max="10242" width="39.88671875" style="1" customWidth="1"/>
    <col min="10243" max="10243" width="35.33203125" style="1" bestFit="1" customWidth="1"/>
    <col min="10244" max="10244" width="17.88671875" style="1" bestFit="1" customWidth="1"/>
    <col min="10245" max="10245" width="17.44140625" style="1" bestFit="1" customWidth="1"/>
    <col min="10246" max="10246" width="15.88671875" style="1" bestFit="1" customWidth="1"/>
    <col min="10247" max="10247" width="17.109375" style="1" bestFit="1" customWidth="1"/>
    <col min="10248" max="10248" width="15.88671875" style="1" bestFit="1" customWidth="1"/>
    <col min="10249" max="10249" width="23.88671875" style="1" bestFit="1" customWidth="1"/>
    <col min="10250" max="10250" width="35.33203125" style="1" customWidth="1"/>
    <col min="10251" max="10251" width="36" style="1" bestFit="1" customWidth="1"/>
    <col min="10252" max="10252" width="11.44140625" style="1" bestFit="1" customWidth="1"/>
    <col min="10253" max="10253" width="11.109375" style="1" bestFit="1" customWidth="1"/>
    <col min="10254" max="10254" width="15.88671875" style="1" customWidth="1"/>
    <col min="10255" max="10255" width="16.6640625" style="1" customWidth="1"/>
    <col min="10256" max="10256" width="12.109375" style="1" bestFit="1" customWidth="1"/>
    <col min="10257" max="10257" width="33.44140625" style="1" bestFit="1" customWidth="1"/>
    <col min="10258" max="10258" width="56.109375" style="1" bestFit="1" customWidth="1"/>
    <col min="10259" max="10259" width="11.44140625" style="1"/>
    <col min="10260" max="10260" width="41.44140625" style="1" customWidth="1"/>
    <col min="10261" max="10261" width="38.44140625" style="1" customWidth="1"/>
    <col min="10262" max="10496" width="11.44140625" style="1"/>
    <col min="10497" max="10497" width="2.88671875" style="1" customWidth="1"/>
    <col min="10498" max="10498" width="39.88671875" style="1" customWidth="1"/>
    <col min="10499" max="10499" width="35.33203125" style="1" bestFit="1" customWidth="1"/>
    <col min="10500" max="10500" width="17.88671875" style="1" bestFit="1" customWidth="1"/>
    <col min="10501" max="10501" width="17.44140625" style="1" bestFit="1" customWidth="1"/>
    <col min="10502" max="10502" width="15.88671875" style="1" bestFit="1" customWidth="1"/>
    <col min="10503" max="10503" width="17.109375" style="1" bestFit="1" customWidth="1"/>
    <col min="10504" max="10504" width="15.88671875" style="1" bestFit="1" customWidth="1"/>
    <col min="10505" max="10505" width="23.88671875" style="1" bestFit="1" customWidth="1"/>
    <col min="10506" max="10506" width="35.33203125" style="1" customWidth="1"/>
    <col min="10507" max="10507" width="36" style="1" bestFit="1" customWidth="1"/>
    <col min="10508" max="10508" width="11.44140625" style="1" bestFit="1" customWidth="1"/>
    <col min="10509" max="10509" width="11.109375" style="1" bestFit="1" customWidth="1"/>
    <col min="10510" max="10510" width="15.88671875" style="1" customWidth="1"/>
    <col min="10511" max="10511" width="16.6640625" style="1" customWidth="1"/>
    <col min="10512" max="10512" width="12.109375" style="1" bestFit="1" customWidth="1"/>
    <col min="10513" max="10513" width="33.44140625" style="1" bestFit="1" customWidth="1"/>
    <col min="10514" max="10514" width="56.109375" style="1" bestFit="1" customWidth="1"/>
    <col min="10515" max="10515" width="11.44140625" style="1"/>
    <col min="10516" max="10516" width="41.44140625" style="1" customWidth="1"/>
    <col min="10517" max="10517" width="38.44140625" style="1" customWidth="1"/>
    <col min="10518" max="10752" width="11.44140625" style="1"/>
    <col min="10753" max="10753" width="2.88671875" style="1" customWidth="1"/>
    <col min="10754" max="10754" width="39.88671875" style="1" customWidth="1"/>
    <col min="10755" max="10755" width="35.33203125" style="1" bestFit="1" customWidth="1"/>
    <col min="10756" max="10756" width="17.88671875" style="1" bestFit="1" customWidth="1"/>
    <col min="10757" max="10757" width="17.44140625" style="1" bestFit="1" customWidth="1"/>
    <col min="10758" max="10758" width="15.88671875" style="1" bestFit="1" customWidth="1"/>
    <col min="10759" max="10759" width="17.109375" style="1" bestFit="1" customWidth="1"/>
    <col min="10760" max="10760" width="15.88671875" style="1" bestFit="1" customWidth="1"/>
    <col min="10761" max="10761" width="23.88671875" style="1" bestFit="1" customWidth="1"/>
    <col min="10762" max="10762" width="35.33203125" style="1" customWidth="1"/>
    <col min="10763" max="10763" width="36" style="1" bestFit="1" customWidth="1"/>
    <col min="10764" max="10764" width="11.44140625" style="1" bestFit="1" customWidth="1"/>
    <col min="10765" max="10765" width="11.109375" style="1" bestFit="1" customWidth="1"/>
    <col min="10766" max="10766" width="15.88671875" style="1" customWidth="1"/>
    <col min="10767" max="10767" width="16.6640625" style="1" customWidth="1"/>
    <col min="10768" max="10768" width="12.109375" style="1" bestFit="1" customWidth="1"/>
    <col min="10769" max="10769" width="33.44140625" style="1" bestFit="1" customWidth="1"/>
    <col min="10770" max="10770" width="56.109375" style="1" bestFit="1" customWidth="1"/>
    <col min="10771" max="10771" width="11.44140625" style="1"/>
    <col min="10772" max="10772" width="41.44140625" style="1" customWidth="1"/>
    <col min="10773" max="10773" width="38.44140625" style="1" customWidth="1"/>
    <col min="10774" max="11008" width="11.44140625" style="1"/>
    <col min="11009" max="11009" width="2.88671875" style="1" customWidth="1"/>
    <col min="11010" max="11010" width="39.88671875" style="1" customWidth="1"/>
    <col min="11011" max="11011" width="35.33203125" style="1" bestFit="1" customWidth="1"/>
    <col min="11012" max="11012" width="17.88671875" style="1" bestFit="1" customWidth="1"/>
    <col min="11013" max="11013" width="17.44140625" style="1" bestFit="1" customWidth="1"/>
    <col min="11014" max="11014" width="15.88671875" style="1" bestFit="1" customWidth="1"/>
    <col min="11015" max="11015" width="17.109375" style="1" bestFit="1" customWidth="1"/>
    <col min="11016" max="11016" width="15.88671875" style="1" bestFit="1" customWidth="1"/>
    <col min="11017" max="11017" width="23.88671875" style="1" bestFit="1" customWidth="1"/>
    <col min="11018" max="11018" width="35.33203125" style="1" customWidth="1"/>
    <col min="11019" max="11019" width="36" style="1" bestFit="1" customWidth="1"/>
    <col min="11020" max="11020" width="11.44140625" style="1" bestFit="1" customWidth="1"/>
    <col min="11021" max="11021" width="11.109375" style="1" bestFit="1" customWidth="1"/>
    <col min="11022" max="11022" width="15.88671875" style="1" customWidth="1"/>
    <col min="11023" max="11023" width="16.6640625" style="1" customWidth="1"/>
    <col min="11024" max="11024" width="12.109375" style="1" bestFit="1" customWidth="1"/>
    <col min="11025" max="11025" width="33.44140625" style="1" bestFit="1" customWidth="1"/>
    <col min="11026" max="11026" width="56.109375" style="1" bestFit="1" customWidth="1"/>
    <col min="11027" max="11027" width="11.44140625" style="1"/>
    <col min="11028" max="11028" width="41.44140625" style="1" customWidth="1"/>
    <col min="11029" max="11029" width="38.44140625" style="1" customWidth="1"/>
    <col min="11030" max="11264" width="11.44140625" style="1"/>
    <col min="11265" max="11265" width="2.88671875" style="1" customWidth="1"/>
    <col min="11266" max="11266" width="39.88671875" style="1" customWidth="1"/>
    <col min="11267" max="11267" width="35.33203125" style="1" bestFit="1" customWidth="1"/>
    <col min="11268" max="11268" width="17.88671875" style="1" bestFit="1" customWidth="1"/>
    <col min="11269" max="11269" width="17.44140625" style="1" bestFit="1" customWidth="1"/>
    <col min="11270" max="11270" width="15.88671875" style="1" bestFit="1" customWidth="1"/>
    <col min="11271" max="11271" width="17.109375" style="1" bestFit="1" customWidth="1"/>
    <col min="11272" max="11272" width="15.88671875" style="1" bestFit="1" customWidth="1"/>
    <col min="11273" max="11273" width="23.88671875" style="1" bestFit="1" customWidth="1"/>
    <col min="11274" max="11274" width="35.33203125" style="1" customWidth="1"/>
    <col min="11275" max="11275" width="36" style="1" bestFit="1" customWidth="1"/>
    <col min="11276" max="11276" width="11.44140625" style="1" bestFit="1" customWidth="1"/>
    <col min="11277" max="11277" width="11.109375" style="1" bestFit="1" customWidth="1"/>
    <col min="11278" max="11278" width="15.88671875" style="1" customWidth="1"/>
    <col min="11279" max="11279" width="16.6640625" style="1" customWidth="1"/>
    <col min="11280" max="11280" width="12.109375" style="1" bestFit="1" customWidth="1"/>
    <col min="11281" max="11281" width="33.44140625" style="1" bestFit="1" customWidth="1"/>
    <col min="11282" max="11282" width="56.109375" style="1" bestFit="1" customWidth="1"/>
    <col min="11283" max="11283" width="11.44140625" style="1"/>
    <col min="11284" max="11284" width="41.44140625" style="1" customWidth="1"/>
    <col min="11285" max="11285" width="38.44140625" style="1" customWidth="1"/>
    <col min="11286" max="11520" width="11.44140625" style="1"/>
    <col min="11521" max="11521" width="2.88671875" style="1" customWidth="1"/>
    <col min="11522" max="11522" width="39.88671875" style="1" customWidth="1"/>
    <col min="11523" max="11523" width="35.33203125" style="1" bestFit="1" customWidth="1"/>
    <col min="11524" max="11524" width="17.88671875" style="1" bestFit="1" customWidth="1"/>
    <col min="11525" max="11525" width="17.44140625" style="1" bestFit="1" customWidth="1"/>
    <col min="11526" max="11526" width="15.88671875" style="1" bestFit="1" customWidth="1"/>
    <col min="11527" max="11527" width="17.109375" style="1" bestFit="1" customWidth="1"/>
    <col min="11528" max="11528" width="15.88671875" style="1" bestFit="1" customWidth="1"/>
    <col min="11529" max="11529" width="23.88671875" style="1" bestFit="1" customWidth="1"/>
    <col min="11530" max="11530" width="35.33203125" style="1" customWidth="1"/>
    <col min="11531" max="11531" width="36" style="1" bestFit="1" customWidth="1"/>
    <col min="11532" max="11532" width="11.44140625" style="1" bestFit="1" customWidth="1"/>
    <col min="11533" max="11533" width="11.109375" style="1" bestFit="1" customWidth="1"/>
    <col min="11534" max="11534" width="15.88671875" style="1" customWidth="1"/>
    <col min="11535" max="11535" width="16.6640625" style="1" customWidth="1"/>
    <col min="11536" max="11536" width="12.109375" style="1" bestFit="1" customWidth="1"/>
    <col min="11537" max="11537" width="33.44140625" style="1" bestFit="1" customWidth="1"/>
    <col min="11538" max="11538" width="56.109375" style="1" bestFit="1" customWidth="1"/>
    <col min="11539" max="11539" width="11.44140625" style="1"/>
    <col min="11540" max="11540" width="41.44140625" style="1" customWidth="1"/>
    <col min="11541" max="11541" width="38.44140625" style="1" customWidth="1"/>
    <col min="11542" max="11776" width="11.44140625" style="1"/>
    <col min="11777" max="11777" width="2.88671875" style="1" customWidth="1"/>
    <col min="11778" max="11778" width="39.88671875" style="1" customWidth="1"/>
    <col min="11779" max="11779" width="35.33203125" style="1" bestFit="1" customWidth="1"/>
    <col min="11780" max="11780" width="17.88671875" style="1" bestFit="1" customWidth="1"/>
    <col min="11781" max="11781" width="17.44140625" style="1" bestFit="1" customWidth="1"/>
    <col min="11782" max="11782" width="15.88671875" style="1" bestFit="1" customWidth="1"/>
    <col min="11783" max="11783" width="17.109375" style="1" bestFit="1" customWidth="1"/>
    <col min="11784" max="11784" width="15.88671875" style="1" bestFit="1" customWidth="1"/>
    <col min="11785" max="11785" width="23.88671875" style="1" bestFit="1" customWidth="1"/>
    <col min="11786" max="11786" width="35.33203125" style="1" customWidth="1"/>
    <col min="11787" max="11787" width="36" style="1" bestFit="1" customWidth="1"/>
    <col min="11788" max="11788" width="11.44140625" style="1" bestFit="1" customWidth="1"/>
    <col min="11789" max="11789" width="11.109375" style="1" bestFit="1" customWidth="1"/>
    <col min="11790" max="11790" width="15.88671875" style="1" customWidth="1"/>
    <col min="11791" max="11791" width="16.6640625" style="1" customWidth="1"/>
    <col min="11792" max="11792" width="12.109375" style="1" bestFit="1" customWidth="1"/>
    <col min="11793" max="11793" width="33.44140625" style="1" bestFit="1" customWidth="1"/>
    <col min="11794" max="11794" width="56.109375" style="1" bestFit="1" customWidth="1"/>
    <col min="11795" max="11795" width="11.44140625" style="1"/>
    <col min="11796" max="11796" width="41.44140625" style="1" customWidth="1"/>
    <col min="11797" max="11797" width="38.44140625" style="1" customWidth="1"/>
    <col min="11798" max="12032" width="11.44140625" style="1"/>
    <col min="12033" max="12033" width="2.88671875" style="1" customWidth="1"/>
    <col min="12034" max="12034" width="39.88671875" style="1" customWidth="1"/>
    <col min="12035" max="12035" width="35.33203125" style="1" bestFit="1" customWidth="1"/>
    <col min="12036" max="12036" width="17.88671875" style="1" bestFit="1" customWidth="1"/>
    <col min="12037" max="12037" width="17.44140625" style="1" bestFit="1" customWidth="1"/>
    <col min="12038" max="12038" width="15.88671875" style="1" bestFit="1" customWidth="1"/>
    <col min="12039" max="12039" width="17.109375" style="1" bestFit="1" customWidth="1"/>
    <col min="12040" max="12040" width="15.88671875" style="1" bestFit="1" customWidth="1"/>
    <col min="12041" max="12041" width="23.88671875" style="1" bestFit="1" customWidth="1"/>
    <col min="12042" max="12042" width="35.33203125" style="1" customWidth="1"/>
    <col min="12043" max="12043" width="36" style="1" bestFit="1" customWidth="1"/>
    <col min="12044" max="12044" width="11.44140625" style="1" bestFit="1" customWidth="1"/>
    <col min="12045" max="12045" width="11.109375" style="1" bestFit="1" customWidth="1"/>
    <col min="12046" max="12046" width="15.88671875" style="1" customWidth="1"/>
    <col min="12047" max="12047" width="16.6640625" style="1" customWidth="1"/>
    <col min="12048" max="12048" width="12.109375" style="1" bestFit="1" customWidth="1"/>
    <col min="12049" max="12049" width="33.44140625" style="1" bestFit="1" customWidth="1"/>
    <col min="12050" max="12050" width="56.109375" style="1" bestFit="1" customWidth="1"/>
    <col min="12051" max="12051" width="11.44140625" style="1"/>
    <col min="12052" max="12052" width="41.44140625" style="1" customWidth="1"/>
    <col min="12053" max="12053" width="38.44140625" style="1" customWidth="1"/>
    <col min="12054" max="12288" width="11.44140625" style="1"/>
    <col min="12289" max="12289" width="2.88671875" style="1" customWidth="1"/>
    <col min="12290" max="12290" width="39.88671875" style="1" customWidth="1"/>
    <col min="12291" max="12291" width="35.33203125" style="1" bestFit="1" customWidth="1"/>
    <col min="12292" max="12292" width="17.88671875" style="1" bestFit="1" customWidth="1"/>
    <col min="12293" max="12293" width="17.44140625" style="1" bestFit="1" customWidth="1"/>
    <col min="12294" max="12294" width="15.88671875" style="1" bestFit="1" customWidth="1"/>
    <col min="12295" max="12295" width="17.109375" style="1" bestFit="1" customWidth="1"/>
    <col min="12296" max="12296" width="15.88671875" style="1" bestFit="1" customWidth="1"/>
    <col min="12297" max="12297" width="23.88671875" style="1" bestFit="1" customWidth="1"/>
    <col min="12298" max="12298" width="35.33203125" style="1" customWidth="1"/>
    <col min="12299" max="12299" width="36" style="1" bestFit="1" customWidth="1"/>
    <col min="12300" max="12300" width="11.44140625" style="1" bestFit="1" customWidth="1"/>
    <col min="12301" max="12301" width="11.109375" style="1" bestFit="1" customWidth="1"/>
    <col min="12302" max="12302" width="15.88671875" style="1" customWidth="1"/>
    <col min="12303" max="12303" width="16.6640625" style="1" customWidth="1"/>
    <col min="12304" max="12304" width="12.109375" style="1" bestFit="1" customWidth="1"/>
    <col min="12305" max="12305" width="33.44140625" style="1" bestFit="1" customWidth="1"/>
    <col min="12306" max="12306" width="56.109375" style="1" bestFit="1" customWidth="1"/>
    <col min="12307" max="12307" width="11.44140625" style="1"/>
    <col min="12308" max="12308" width="41.44140625" style="1" customWidth="1"/>
    <col min="12309" max="12309" width="38.44140625" style="1" customWidth="1"/>
    <col min="12310" max="12544" width="11.44140625" style="1"/>
    <col min="12545" max="12545" width="2.88671875" style="1" customWidth="1"/>
    <col min="12546" max="12546" width="39.88671875" style="1" customWidth="1"/>
    <col min="12547" max="12547" width="35.33203125" style="1" bestFit="1" customWidth="1"/>
    <col min="12548" max="12548" width="17.88671875" style="1" bestFit="1" customWidth="1"/>
    <col min="12549" max="12549" width="17.44140625" style="1" bestFit="1" customWidth="1"/>
    <col min="12550" max="12550" width="15.88671875" style="1" bestFit="1" customWidth="1"/>
    <col min="12551" max="12551" width="17.109375" style="1" bestFit="1" customWidth="1"/>
    <col min="12552" max="12552" width="15.88671875" style="1" bestFit="1" customWidth="1"/>
    <col min="12553" max="12553" width="23.88671875" style="1" bestFit="1" customWidth="1"/>
    <col min="12554" max="12554" width="35.33203125" style="1" customWidth="1"/>
    <col min="12555" max="12555" width="36" style="1" bestFit="1" customWidth="1"/>
    <col min="12556" max="12556" width="11.44140625" style="1" bestFit="1" customWidth="1"/>
    <col min="12557" max="12557" width="11.109375" style="1" bestFit="1" customWidth="1"/>
    <col min="12558" max="12558" width="15.88671875" style="1" customWidth="1"/>
    <col min="12559" max="12559" width="16.6640625" style="1" customWidth="1"/>
    <col min="12560" max="12560" width="12.109375" style="1" bestFit="1" customWidth="1"/>
    <col min="12561" max="12561" width="33.44140625" style="1" bestFit="1" customWidth="1"/>
    <col min="12562" max="12562" width="56.109375" style="1" bestFit="1" customWidth="1"/>
    <col min="12563" max="12563" width="11.44140625" style="1"/>
    <col min="12564" max="12564" width="41.44140625" style="1" customWidth="1"/>
    <col min="12565" max="12565" width="38.44140625" style="1" customWidth="1"/>
    <col min="12566" max="12800" width="11.44140625" style="1"/>
    <col min="12801" max="12801" width="2.88671875" style="1" customWidth="1"/>
    <col min="12802" max="12802" width="39.88671875" style="1" customWidth="1"/>
    <col min="12803" max="12803" width="35.33203125" style="1" bestFit="1" customWidth="1"/>
    <col min="12804" max="12804" width="17.88671875" style="1" bestFit="1" customWidth="1"/>
    <col min="12805" max="12805" width="17.44140625" style="1" bestFit="1" customWidth="1"/>
    <col min="12806" max="12806" width="15.88671875" style="1" bestFit="1" customWidth="1"/>
    <col min="12807" max="12807" width="17.109375" style="1" bestFit="1" customWidth="1"/>
    <col min="12808" max="12808" width="15.88671875" style="1" bestFit="1" customWidth="1"/>
    <col min="12809" max="12809" width="23.88671875" style="1" bestFit="1" customWidth="1"/>
    <col min="12810" max="12810" width="35.33203125" style="1" customWidth="1"/>
    <col min="12811" max="12811" width="36" style="1" bestFit="1" customWidth="1"/>
    <col min="12812" max="12812" width="11.44140625" style="1" bestFit="1" customWidth="1"/>
    <col min="12813" max="12813" width="11.109375" style="1" bestFit="1" customWidth="1"/>
    <col min="12814" max="12814" width="15.88671875" style="1" customWidth="1"/>
    <col min="12815" max="12815" width="16.6640625" style="1" customWidth="1"/>
    <col min="12816" max="12816" width="12.109375" style="1" bestFit="1" customWidth="1"/>
    <col min="12817" max="12817" width="33.44140625" style="1" bestFit="1" customWidth="1"/>
    <col min="12818" max="12818" width="56.109375" style="1" bestFit="1" customWidth="1"/>
    <col min="12819" max="12819" width="11.44140625" style="1"/>
    <col min="12820" max="12820" width="41.44140625" style="1" customWidth="1"/>
    <col min="12821" max="12821" width="38.44140625" style="1" customWidth="1"/>
    <col min="12822" max="13056" width="11.44140625" style="1"/>
    <col min="13057" max="13057" width="2.88671875" style="1" customWidth="1"/>
    <col min="13058" max="13058" width="39.88671875" style="1" customWidth="1"/>
    <col min="13059" max="13059" width="35.33203125" style="1" bestFit="1" customWidth="1"/>
    <col min="13060" max="13060" width="17.88671875" style="1" bestFit="1" customWidth="1"/>
    <col min="13061" max="13061" width="17.44140625" style="1" bestFit="1" customWidth="1"/>
    <col min="13062" max="13062" width="15.88671875" style="1" bestFit="1" customWidth="1"/>
    <col min="13063" max="13063" width="17.109375" style="1" bestFit="1" customWidth="1"/>
    <col min="13064" max="13064" width="15.88671875" style="1" bestFit="1" customWidth="1"/>
    <col min="13065" max="13065" width="23.88671875" style="1" bestFit="1" customWidth="1"/>
    <col min="13066" max="13066" width="35.33203125" style="1" customWidth="1"/>
    <col min="13067" max="13067" width="36" style="1" bestFit="1" customWidth="1"/>
    <col min="13068" max="13068" width="11.44140625" style="1" bestFit="1" customWidth="1"/>
    <col min="13069" max="13069" width="11.109375" style="1" bestFit="1" customWidth="1"/>
    <col min="13070" max="13070" width="15.88671875" style="1" customWidth="1"/>
    <col min="13071" max="13071" width="16.6640625" style="1" customWidth="1"/>
    <col min="13072" max="13072" width="12.109375" style="1" bestFit="1" customWidth="1"/>
    <col min="13073" max="13073" width="33.44140625" style="1" bestFit="1" customWidth="1"/>
    <col min="13074" max="13074" width="56.109375" style="1" bestFit="1" customWidth="1"/>
    <col min="13075" max="13075" width="11.44140625" style="1"/>
    <col min="13076" max="13076" width="41.44140625" style="1" customWidth="1"/>
    <col min="13077" max="13077" width="38.44140625" style="1" customWidth="1"/>
    <col min="13078" max="13312" width="11.44140625" style="1"/>
    <col min="13313" max="13313" width="2.88671875" style="1" customWidth="1"/>
    <col min="13314" max="13314" width="39.88671875" style="1" customWidth="1"/>
    <col min="13315" max="13315" width="35.33203125" style="1" bestFit="1" customWidth="1"/>
    <col min="13316" max="13316" width="17.88671875" style="1" bestFit="1" customWidth="1"/>
    <col min="13317" max="13317" width="17.44140625" style="1" bestFit="1" customWidth="1"/>
    <col min="13318" max="13318" width="15.88671875" style="1" bestFit="1" customWidth="1"/>
    <col min="13319" max="13319" width="17.109375" style="1" bestFit="1" customWidth="1"/>
    <col min="13320" max="13320" width="15.88671875" style="1" bestFit="1" customWidth="1"/>
    <col min="13321" max="13321" width="23.88671875" style="1" bestFit="1" customWidth="1"/>
    <col min="13322" max="13322" width="35.33203125" style="1" customWidth="1"/>
    <col min="13323" max="13323" width="36" style="1" bestFit="1" customWidth="1"/>
    <col min="13324" max="13324" width="11.44140625" style="1" bestFit="1" customWidth="1"/>
    <col min="13325" max="13325" width="11.109375" style="1" bestFit="1" customWidth="1"/>
    <col min="13326" max="13326" width="15.88671875" style="1" customWidth="1"/>
    <col min="13327" max="13327" width="16.6640625" style="1" customWidth="1"/>
    <col min="13328" max="13328" width="12.109375" style="1" bestFit="1" customWidth="1"/>
    <col min="13329" max="13329" width="33.44140625" style="1" bestFit="1" customWidth="1"/>
    <col min="13330" max="13330" width="56.109375" style="1" bestFit="1" customWidth="1"/>
    <col min="13331" max="13331" width="11.44140625" style="1"/>
    <col min="13332" max="13332" width="41.44140625" style="1" customWidth="1"/>
    <col min="13333" max="13333" width="38.44140625" style="1" customWidth="1"/>
    <col min="13334" max="13568" width="11.44140625" style="1"/>
    <col min="13569" max="13569" width="2.88671875" style="1" customWidth="1"/>
    <col min="13570" max="13570" width="39.88671875" style="1" customWidth="1"/>
    <col min="13571" max="13571" width="35.33203125" style="1" bestFit="1" customWidth="1"/>
    <col min="13572" max="13572" width="17.88671875" style="1" bestFit="1" customWidth="1"/>
    <col min="13573" max="13573" width="17.44140625" style="1" bestFit="1" customWidth="1"/>
    <col min="13574" max="13574" width="15.88671875" style="1" bestFit="1" customWidth="1"/>
    <col min="13575" max="13575" width="17.109375" style="1" bestFit="1" customWidth="1"/>
    <col min="13576" max="13576" width="15.88671875" style="1" bestFit="1" customWidth="1"/>
    <col min="13577" max="13577" width="23.88671875" style="1" bestFit="1" customWidth="1"/>
    <col min="13578" max="13578" width="35.33203125" style="1" customWidth="1"/>
    <col min="13579" max="13579" width="36" style="1" bestFit="1" customWidth="1"/>
    <col min="13580" max="13580" width="11.44140625" style="1" bestFit="1" customWidth="1"/>
    <col min="13581" max="13581" width="11.109375" style="1" bestFit="1" customWidth="1"/>
    <col min="13582" max="13582" width="15.88671875" style="1" customWidth="1"/>
    <col min="13583" max="13583" width="16.6640625" style="1" customWidth="1"/>
    <col min="13584" max="13584" width="12.109375" style="1" bestFit="1" customWidth="1"/>
    <col min="13585" max="13585" width="33.44140625" style="1" bestFit="1" customWidth="1"/>
    <col min="13586" max="13586" width="56.109375" style="1" bestFit="1" customWidth="1"/>
    <col min="13587" max="13587" width="11.44140625" style="1"/>
    <col min="13588" max="13588" width="41.44140625" style="1" customWidth="1"/>
    <col min="13589" max="13589" width="38.44140625" style="1" customWidth="1"/>
    <col min="13590" max="13824" width="11.44140625" style="1"/>
    <col min="13825" max="13825" width="2.88671875" style="1" customWidth="1"/>
    <col min="13826" max="13826" width="39.88671875" style="1" customWidth="1"/>
    <col min="13827" max="13827" width="35.33203125" style="1" bestFit="1" customWidth="1"/>
    <col min="13828" max="13828" width="17.88671875" style="1" bestFit="1" customWidth="1"/>
    <col min="13829" max="13829" width="17.44140625" style="1" bestFit="1" customWidth="1"/>
    <col min="13830" max="13830" width="15.88671875" style="1" bestFit="1" customWidth="1"/>
    <col min="13831" max="13831" width="17.109375" style="1" bestFit="1" customWidth="1"/>
    <col min="13832" max="13832" width="15.88671875" style="1" bestFit="1" customWidth="1"/>
    <col min="13833" max="13833" width="23.88671875" style="1" bestFit="1" customWidth="1"/>
    <col min="13834" max="13834" width="35.33203125" style="1" customWidth="1"/>
    <col min="13835" max="13835" width="36" style="1" bestFit="1" customWidth="1"/>
    <col min="13836" max="13836" width="11.44140625" style="1" bestFit="1" customWidth="1"/>
    <col min="13837" max="13837" width="11.109375" style="1" bestFit="1" customWidth="1"/>
    <col min="13838" max="13838" width="15.88671875" style="1" customWidth="1"/>
    <col min="13839" max="13839" width="16.6640625" style="1" customWidth="1"/>
    <col min="13840" max="13840" width="12.109375" style="1" bestFit="1" customWidth="1"/>
    <col min="13841" max="13841" width="33.44140625" style="1" bestFit="1" customWidth="1"/>
    <col min="13842" max="13842" width="56.109375" style="1" bestFit="1" customWidth="1"/>
    <col min="13843" max="13843" width="11.44140625" style="1"/>
    <col min="13844" max="13844" width="41.44140625" style="1" customWidth="1"/>
    <col min="13845" max="13845" width="38.44140625" style="1" customWidth="1"/>
    <col min="13846" max="14080" width="11.44140625" style="1"/>
    <col min="14081" max="14081" width="2.88671875" style="1" customWidth="1"/>
    <col min="14082" max="14082" width="39.88671875" style="1" customWidth="1"/>
    <col min="14083" max="14083" width="35.33203125" style="1" bestFit="1" customWidth="1"/>
    <col min="14084" max="14084" width="17.88671875" style="1" bestFit="1" customWidth="1"/>
    <col min="14085" max="14085" width="17.44140625" style="1" bestFit="1" customWidth="1"/>
    <col min="14086" max="14086" width="15.88671875" style="1" bestFit="1" customWidth="1"/>
    <col min="14087" max="14087" width="17.109375" style="1" bestFit="1" customWidth="1"/>
    <col min="14088" max="14088" width="15.88671875" style="1" bestFit="1" customWidth="1"/>
    <col min="14089" max="14089" width="23.88671875" style="1" bestFit="1" customWidth="1"/>
    <col min="14090" max="14090" width="35.33203125" style="1" customWidth="1"/>
    <col min="14091" max="14091" width="36" style="1" bestFit="1" customWidth="1"/>
    <col min="14092" max="14092" width="11.44140625" style="1" bestFit="1" customWidth="1"/>
    <col min="14093" max="14093" width="11.109375" style="1" bestFit="1" customWidth="1"/>
    <col min="14094" max="14094" width="15.88671875" style="1" customWidth="1"/>
    <col min="14095" max="14095" width="16.6640625" style="1" customWidth="1"/>
    <col min="14096" max="14096" width="12.109375" style="1" bestFit="1" customWidth="1"/>
    <col min="14097" max="14097" width="33.44140625" style="1" bestFit="1" customWidth="1"/>
    <col min="14098" max="14098" width="56.109375" style="1" bestFit="1" customWidth="1"/>
    <col min="14099" max="14099" width="11.44140625" style="1"/>
    <col min="14100" max="14100" width="41.44140625" style="1" customWidth="1"/>
    <col min="14101" max="14101" width="38.44140625" style="1" customWidth="1"/>
    <col min="14102" max="14336" width="11.44140625" style="1"/>
    <col min="14337" max="14337" width="2.88671875" style="1" customWidth="1"/>
    <col min="14338" max="14338" width="39.88671875" style="1" customWidth="1"/>
    <col min="14339" max="14339" width="35.33203125" style="1" bestFit="1" customWidth="1"/>
    <col min="14340" max="14340" width="17.88671875" style="1" bestFit="1" customWidth="1"/>
    <col min="14341" max="14341" width="17.44140625" style="1" bestFit="1" customWidth="1"/>
    <col min="14342" max="14342" width="15.88671875" style="1" bestFit="1" customWidth="1"/>
    <col min="14343" max="14343" width="17.109375" style="1" bestFit="1" customWidth="1"/>
    <col min="14344" max="14344" width="15.88671875" style="1" bestFit="1" customWidth="1"/>
    <col min="14345" max="14345" width="23.88671875" style="1" bestFit="1" customWidth="1"/>
    <col min="14346" max="14346" width="35.33203125" style="1" customWidth="1"/>
    <col min="14347" max="14347" width="36" style="1" bestFit="1" customWidth="1"/>
    <col min="14348" max="14348" width="11.44140625" style="1" bestFit="1" customWidth="1"/>
    <col min="14349" max="14349" width="11.109375" style="1" bestFit="1" customWidth="1"/>
    <col min="14350" max="14350" width="15.88671875" style="1" customWidth="1"/>
    <col min="14351" max="14351" width="16.6640625" style="1" customWidth="1"/>
    <col min="14352" max="14352" width="12.109375" style="1" bestFit="1" customWidth="1"/>
    <col min="14353" max="14353" width="33.44140625" style="1" bestFit="1" customWidth="1"/>
    <col min="14354" max="14354" width="56.109375" style="1" bestFit="1" customWidth="1"/>
    <col min="14355" max="14355" width="11.44140625" style="1"/>
    <col min="14356" max="14356" width="41.44140625" style="1" customWidth="1"/>
    <col min="14357" max="14357" width="38.44140625" style="1" customWidth="1"/>
    <col min="14358" max="14592" width="11.44140625" style="1"/>
    <col min="14593" max="14593" width="2.88671875" style="1" customWidth="1"/>
    <col min="14594" max="14594" width="39.88671875" style="1" customWidth="1"/>
    <col min="14595" max="14595" width="35.33203125" style="1" bestFit="1" customWidth="1"/>
    <col min="14596" max="14596" width="17.88671875" style="1" bestFit="1" customWidth="1"/>
    <col min="14597" max="14597" width="17.44140625" style="1" bestFit="1" customWidth="1"/>
    <col min="14598" max="14598" width="15.88671875" style="1" bestFit="1" customWidth="1"/>
    <col min="14599" max="14599" width="17.109375" style="1" bestFit="1" customWidth="1"/>
    <col min="14600" max="14600" width="15.88671875" style="1" bestFit="1" customWidth="1"/>
    <col min="14601" max="14601" width="23.88671875" style="1" bestFit="1" customWidth="1"/>
    <col min="14602" max="14602" width="35.33203125" style="1" customWidth="1"/>
    <col min="14603" max="14603" width="36" style="1" bestFit="1" customWidth="1"/>
    <col min="14604" max="14604" width="11.44140625" style="1" bestFit="1" customWidth="1"/>
    <col min="14605" max="14605" width="11.109375" style="1" bestFit="1" customWidth="1"/>
    <col min="14606" max="14606" width="15.88671875" style="1" customWidth="1"/>
    <col min="14607" max="14607" width="16.6640625" style="1" customWidth="1"/>
    <col min="14608" max="14608" width="12.109375" style="1" bestFit="1" customWidth="1"/>
    <col min="14609" max="14609" width="33.44140625" style="1" bestFit="1" customWidth="1"/>
    <col min="14610" max="14610" width="56.109375" style="1" bestFit="1" customWidth="1"/>
    <col min="14611" max="14611" width="11.44140625" style="1"/>
    <col min="14612" max="14612" width="41.44140625" style="1" customWidth="1"/>
    <col min="14613" max="14613" width="38.44140625" style="1" customWidth="1"/>
    <col min="14614" max="14848" width="11.44140625" style="1"/>
    <col min="14849" max="14849" width="2.88671875" style="1" customWidth="1"/>
    <col min="14850" max="14850" width="39.88671875" style="1" customWidth="1"/>
    <col min="14851" max="14851" width="35.33203125" style="1" bestFit="1" customWidth="1"/>
    <col min="14852" max="14852" width="17.88671875" style="1" bestFit="1" customWidth="1"/>
    <col min="14853" max="14853" width="17.44140625" style="1" bestFit="1" customWidth="1"/>
    <col min="14854" max="14854" width="15.88671875" style="1" bestFit="1" customWidth="1"/>
    <col min="14855" max="14855" width="17.109375" style="1" bestFit="1" customWidth="1"/>
    <col min="14856" max="14856" width="15.88671875" style="1" bestFit="1" customWidth="1"/>
    <col min="14857" max="14857" width="23.88671875" style="1" bestFit="1" customWidth="1"/>
    <col min="14858" max="14858" width="35.33203125" style="1" customWidth="1"/>
    <col min="14859" max="14859" width="36" style="1" bestFit="1" customWidth="1"/>
    <col min="14860" max="14860" width="11.44140625" style="1" bestFit="1" customWidth="1"/>
    <col min="14861" max="14861" width="11.109375" style="1" bestFit="1" customWidth="1"/>
    <col min="14862" max="14862" width="15.88671875" style="1" customWidth="1"/>
    <col min="14863" max="14863" width="16.6640625" style="1" customWidth="1"/>
    <col min="14864" max="14864" width="12.109375" style="1" bestFit="1" customWidth="1"/>
    <col min="14865" max="14865" width="33.44140625" style="1" bestFit="1" customWidth="1"/>
    <col min="14866" max="14866" width="56.109375" style="1" bestFit="1" customWidth="1"/>
    <col min="14867" max="14867" width="11.44140625" style="1"/>
    <col min="14868" max="14868" width="41.44140625" style="1" customWidth="1"/>
    <col min="14869" max="14869" width="38.44140625" style="1" customWidth="1"/>
    <col min="14870" max="15104" width="11.44140625" style="1"/>
    <col min="15105" max="15105" width="2.88671875" style="1" customWidth="1"/>
    <col min="15106" max="15106" width="39.88671875" style="1" customWidth="1"/>
    <col min="15107" max="15107" width="35.33203125" style="1" bestFit="1" customWidth="1"/>
    <col min="15108" max="15108" width="17.88671875" style="1" bestFit="1" customWidth="1"/>
    <col min="15109" max="15109" width="17.44140625" style="1" bestFit="1" customWidth="1"/>
    <col min="15110" max="15110" width="15.88671875" style="1" bestFit="1" customWidth="1"/>
    <col min="15111" max="15111" width="17.109375" style="1" bestFit="1" customWidth="1"/>
    <col min="15112" max="15112" width="15.88671875" style="1" bestFit="1" customWidth="1"/>
    <col min="15113" max="15113" width="23.88671875" style="1" bestFit="1" customWidth="1"/>
    <col min="15114" max="15114" width="35.33203125" style="1" customWidth="1"/>
    <col min="15115" max="15115" width="36" style="1" bestFit="1" customWidth="1"/>
    <col min="15116" max="15116" width="11.44140625" style="1" bestFit="1" customWidth="1"/>
    <col min="15117" max="15117" width="11.109375" style="1" bestFit="1" customWidth="1"/>
    <col min="15118" max="15118" width="15.88671875" style="1" customWidth="1"/>
    <col min="15119" max="15119" width="16.6640625" style="1" customWidth="1"/>
    <col min="15120" max="15120" width="12.109375" style="1" bestFit="1" customWidth="1"/>
    <col min="15121" max="15121" width="33.44140625" style="1" bestFit="1" customWidth="1"/>
    <col min="15122" max="15122" width="56.109375" style="1" bestFit="1" customWidth="1"/>
    <col min="15123" max="15123" width="11.44140625" style="1"/>
    <col min="15124" max="15124" width="41.44140625" style="1" customWidth="1"/>
    <col min="15125" max="15125" width="38.44140625" style="1" customWidth="1"/>
    <col min="15126" max="15360" width="11.44140625" style="1"/>
    <col min="15361" max="15361" width="2.88671875" style="1" customWidth="1"/>
    <col min="15362" max="15362" width="39.88671875" style="1" customWidth="1"/>
    <col min="15363" max="15363" width="35.33203125" style="1" bestFit="1" customWidth="1"/>
    <col min="15364" max="15364" width="17.88671875" style="1" bestFit="1" customWidth="1"/>
    <col min="15365" max="15365" width="17.44140625" style="1" bestFit="1" customWidth="1"/>
    <col min="15366" max="15366" width="15.88671875" style="1" bestFit="1" customWidth="1"/>
    <col min="15367" max="15367" width="17.109375" style="1" bestFit="1" customWidth="1"/>
    <col min="15368" max="15368" width="15.88671875" style="1" bestFit="1" customWidth="1"/>
    <col min="15369" max="15369" width="23.88671875" style="1" bestFit="1" customWidth="1"/>
    <col min="15370" max="15370" width="35.33203125" style="1" customWidth="1"/>
    <col min="15371" max="15371" width="36" style="1" bestFit="1" customWidth="1"/>
    <col min="15372" max="15372" width="11.44140625" style="1" bestFit="1" customWidth="1"/>
    <col min="15373" max="15373" width="11.109375" style="1" bestFit="1" customWidth="1"/>
    <col min="15374" max="15374" width="15.88671875" style="1" customWidth="1"/>
    <col min="15375" max="15375" width="16.6640625" style="1" customWidth="1"/>
    <col min="15376" max="15376" width="12.109375" style="1" bestFit="1" customWidth="1"/>
    <col min="15377" max="15377" width="33.44140625" style="1" bestFit="1" customWidth="1"/>
    <col min="15378" max="15378" width="56.109375" style="1" bestFit="1" customWidth="1"/>
    <col min="15379" max="15379" width="11.44140625" style="1"/>
    <col min="15380" max="15380" width="41.44140625" style="1" customWidth="1"/>
    <col min="15381" max="15381" width="38.44140625" style="1" customWidth="1"/>
    <col min="15382" max="15616" width="11.44140625" style="1"/>
    <col min="15617" max="15617" width="2.88671875" style="1" customWidth="1"/>
    <col min="15618" max="15618" width="39.88671875" style="1" customWidth="1"/>
    <col min="15619" max="15619" width="35.33203125" style="1" bestFit="1" customWidth="1"/>
    <col min="15620" max="15620" width="17.88671875" style="1" bestFit="1" customWidth="1"/>
    <col min="15621" max="15621" width="17.44140625" style="1" bestFit="1" customWidth="1"/>
    <col min="15622" max="15622" width="15.88671875" style="1" bestFit="1" customWidth="1"/>
    <col min="15623" max="15623" width="17.109375" style="1" bestFit="1" customWidth="1"/>
    <col min="15624" max="15624" width="15.88671875" style="1" bestFit="1" customWidth="1"/>
    <col min="15625" max="15625" width="23.88671875" style="1" bestFit="1" customWidth="1"/>
    <col min="15626" max="15626" width="35.33203125" style="1" customWidth="1"/>
    <col min="15627" max="15627" width="36" style="1" bestFit="1" customWidth="1"/>
    <col min="15628" max="15628" width="11.44140625" style="1" bestFit="1" customWidth="1"/>
    <col min="15629" max="15629" width="11.109375" style="1" bestFit="1" customWidth="1"/>
    <col min="15630" max="15630" width="15.88671875" style="1" customWidth="1"/>
    <col min="15631" max="15631" width="16.6640625" style="1" customWidth="1"/>
    <col min="15632" max="15632" width="12.109375" style="1" bestFit="1" customWidth="1"/>
    <col min="15633" max="15633" width="33.44140625" style="1" bestFit="1" customWidth="1"/>
    <col min="15634" max="15634" width="56.109375" style="1" bestFit="1" customWidth="1"/>
    <col min="15635" max="15635" width="11.44140625" style="1"/>
    <col min="15636" max="15636" width="41.44140625" style="1" customWidth="1"/>
    <col min="15637" max="15637" width="38.44140625" style="1" customWidth="1"/>
    <col min="15638" max="15872" width="11.44140625" style="1"/>
    <col min="15873" max="15873" width="2.88671875" style="1" customWidth="1"/>
    <col min="15874" max="15874" width="39.88671875" style="1" customWidth="1"/>
    <col min="15875" max="15875" width="35.33203125" style="1" bestFit="1" customWidth="1"/>
    <col min="15876" max="15876" width="17.88671875" style="1" bestFit="1" customWidth="1"/>
    <col min="15877" max="15877" width="17.44140625" style="1" bestFit="1" customWidth="1"/>
    <col min="15878" max="15878" width="15.88671875" style="1" bestFit="1" customWidth="1"/>
    <col min="15879" max="15879" width="17.109375" style="1" bestFit="1" customWidth="1"/>
    <col min="15880" max="15880" width="15.88671875" style="1" bestFit="1" customWidth="1"/>
    <col min="15881" max="15881" width="23.88671875" style="1" bestFit="1" customWidth="1"/>
    <col min="15882" max="15882" width="35.33203125" style="1" customWidth="1"/>
    <col min="15883" max="15883" width="36" style="1" bestFit="1" customWidth="1"/>
    <col min="15884" max="15884" width="11.44140625" style="1" bestFit="1" customWidth="1"/>
    <col min="15885" max="15885" width="11.109375" style="1" bestFit="1" customWidth="1"/>
    <col min="15886" max="15886" width="15.88671875" style="1" customWidth="1"/>
    <col min="15887" max="15887" width="16.6640625" style="1" customWidth="1"/>
    <col min="15888" max="15888" width="12.109375" style="1" bestFit="1" customWidth="1"/>
    <col min="15889" max="15889" width="33.44140625" style="1" bestFit="1" customWidth="1"/>
    <col min="15890" max="15890" width="56.109375" style="1" bestFit="1" customWidth="1"/>
    <col min="15891" max="15891" width="11.44140625" style="1"/>
    <col min="15892" max="15892" width="41.44140625" style="1" customWidth="1"/>
    <col min="15893" max="15893" width="38.44140625" style="1" customWidth="1"/>
    <col min="15894" max="16128" width="11.44140625" style="1"/>
    <col min="16129" max="16129" width="2.88671875" style="1" customWidth="1"/>
    <col min="16130" max="16130" width="39.88671875" style="1" customWidth="1"/>
    <col min="16131" max="16131" width="35.33203125" style="1" bestFit="1" customWidth="1"/>
    <col min="16132" max="16132" width="17.88671875" style="1" bestFit="1" customWidth="1"/>
    <col min="16133" max="16133" width="17.44140625" style="1" bestFit="1" customWidth="1"/>
    <col min="16134" max="16134" width="15.88671875" style="1" bestFit="1" customWidth="1"/>
    <col min="16135" max="16135" width="17.109375" style="1" bestFit="1" customWidth="1"/>
    <col min="16136" max="16136" width="15.88671875" style="1" bestFit="1" customWidth="1"/>
    <col min="16137" max="16137" width="23.88671875" style="1" bestFit="1" customWidth="1"/>
    <col min="16138" max="16138" width="35.33203125" style="1" customWidth="1"/>
    <col min="16139" max="16139" width="36" style="1" bestFit="1" customWidth="1"/>
    <col min="16140" max="16140" width="11.44140625" style="1" bestFit="1" customWidth="1"/>
    <col min="16141" max="16141" width="11.109375" style="1" bestFit="1" customWidth="1"/>
    <col min="16142" max="16142" width="15.88671875" style="1" customWidth="1"/>
    <col min="16143" max="16143" width="16.6640625" style="1" customWidth="1"/>
    <col min="16144" max="16144" width="12.109375" style="1" bestFit="1" customWidth="1"/>
    <col min="16145" max="16145" width="33.44140625" style="1" bestFit="1" customWidth="1"/>
    <col min="16146" max="16146" width="56.109375" style="1" bestFit="1" customWidth="1"/>
    <col min="16147" max="16147" width="11.44140625" style="1"/>
    <col min="16148" max="16148" width="41.44140625" style="1" customWidth="1"/>
    <col min="16149" max="16149" width="38.44140625" style="1" customWidth="1"/>
    <col min="16150" max="16383" width="11.44140625" style="1"/>
    <col min="16384" max="16384" width="10.88671875" style="1" customWidth="1"/>
  </cols>
  <sheetData>
    <row r="1" spans="1:57" ht="15" customHeight="1" thickTop="1" thickBot="1">
      <c r="A1" s="255" t="s">
        <v>10</v>
      </c>
      <c r="B1" s="255" t="s">
        <v>316</v>
      </c>
      <c r="C1" s="256" t="s">
        <v>307</v>
      </c>
      <c r="D1" s="256" t="s">
        <v>17</v>
      </c>
      <c r="E1" s="258" t="s">
        <v>308</v>
      </c>
      <c r="F1" s="253" t="s">
        <v>5</v>
      </c>
      <c r="G1" s="264" t="s">
        <v>310</v>
      </c>
      <c r="H1" s="265" t="s">
        <v>312</v>
      </c>
      <c r="I1" s="267" t="s">
        <v>305</v>
      </c>
      <c r="J1" s="192"/>
      <c r="K1" s="265" t="s">
        <v>313</v>
      </c>
      <c r="L1" s="267" t="s">
        <v>305</v>
      </c>
      <c r="M1" s="197"/>
      <c r="N1" s="193"/>
      <c r="O1" s="269" t="s">
        <v>2</v>
      </c>
      <c r="P1" s="270"/>
      <c r="Q1" s="271" t="s">
        <v>15</v>
      </c>
      <c r="R1" s="273" t="s">
        <v>3</v>
      </c>
      <c r="S1" s="274" t="s">
        <v>9</v>
      </c>
      <c r="T1" s="275" t="s">
        <v>4</v>
      </c>
      <c r="U1" s="276" t="s">
        <v>12</v>
      </c>
      <c r="V1" s="260" t="s">
        <v>258</v>
      </c>
      <c r="W1" s="261"/>
    </row>
    <row r="2" spans="1:57" s="4" customFormat="1" ht="29.25" customHeight="1" thickTop="1" thickBot="1">
      <c r="A2" s="256" t="s">
        <v>10</v>
      </c>
      <c r="B2" s="255"/>
      <c r="C2" s="257"/>
      <c r="D2" s="257"/>
      <c r="E2" s="259"/>
      <c r="F2" s="254"/>
      <c r="G2" s="264"/>
      <c r="H2" s="266"/>
      <c r="I2" s="268"/>
      <c r="J2" s="196" t="s">
        <v>311</v>
      </c>
      <c r="K2" s="266"/>
      <c r="L2" s="268"/>
      <c r="M2" s="196" t="s">
        <v>314</v>
      </c>
      <c r="N2" s="198" t="s">
        <v>315</v>
      </c>
      <c r="O2" s="194" t="s">
        <v>6</v>
      </c>
      <c r="P2" s="195" t="s">
        <v>7</v>
      </c>
      <c r="Q2" s="272"/>
      <c r="R2" s="273"/>
      <c r="S2" s="274"/>
      <c r="T2" s="275"/>
      <c r="U2" s="277"/>
      <c r="V2" s="262"/>
      <c r="W2" s="26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1:57" s="4" customFormat="1" ht="42.75" customHeight="1" thickTop="1">
      <c r="A3" s="20" t="s">
        <v>19</v>
      </c>
      <c r="B3" s="13" t="s">
        <v>21</v>
      </c>
      <c r="C3" s="24" t="s">
        <v>14</v>
      </c>
      <c r="D3" s="24" t="s">
        <v>22</v>
      </c>
      <c r="E3" s="5" t="s">
        <v>23</v>
      </c>
      <c r="F3" s="62" t="s">
        <v>18</v>
      </c>
      <c r="G3" s="7">
        <v>42737</v>
      </c>
      <c r="H3" s="60">
        <v>18000</v>
      </c>
      <c r="I3" s="60"/>
      <c r="J3" s="60"/>
      <c r="K3" s="60">
        <v>18000</v>
      </c>
      <c r="L3" s="60"/>
      <c r="M3" s="60"/>
      <c r="N3" s="60"/>
      <c r="O3" s="8">
        <v>42737</v>
      </c>
      <c r="P3" s="8">
        <v>42993</v>
      </c>
      <c r="Q3" s="8" t="s">
        <v>16</v>
      </c>
      <c r="R3" s="5"/>
      <c r="S3" s="62"/>
      <c r="T3" s="144" t="s">
        <v>28</v>
      </c>
      <c r="U3" s="62"/>
      <c r="V3" s="175"/>
      <c r="W3" s="162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s="4" customFormat="1" ht="30" customHeight="1">
      <c r="A4" s="20" t="s">
        <v>24</v>
      </c>
      <c r="B4" s="53" t="s">
        <v>25</v>
      </c>
      <c r="C4" s="24" t="s">
        <v>14</v>
      </c>
      <c r="D4" s="24" t="s">
        <v>22</v>
      </c>
      <c r="E4" s="5" t="s">
        <v>26</v>
      </c>
      <c r="F4" s="62" t="s">
        <v>27</v>
      </c>
      <c r="G4" s="7">
        <v>42773</v>
      </c>
      <c r="H4" s="61">
        <v>600</v>
      </c>
      <c r="I4" s="61"/>
      <c r="J4" s="61"/>
      <c r="K4" s="61">
        <v>600</v>
      </c>
      <c r="L4" s="61"/>
      <c r="M4" s="61"/>
      <c r="N4" s="61"/>
      <c r="O4" s="8">
        <v>42736</v>
      </c>
      <c r="P4" s="8">
        <v>43100</v>
      </c>
      <c r="Q4" s="8" t="s">
        <v>16</v>
      </c>
      <c r="R4" s="5"/>
      <c r="S4" s="62"/>
      <c r="T4" s="145"/>
      <c r="U4" s="62"/>
      <c r="V4" s="175"/>
      <c r="W4" s="162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1:57" s="4" customFormat="1" ht="42.75" customHeight="1">
      <c r="A5" s="20" t="s">
        <v>44</v>
      </c>
      <c r="B5" s="13" t="s">
        <v>45</v>
      </c>
      <c r="C5" s="24" t="s">
        <v>14</v>
      </c>
      <c r="D5" s="24" t="s">
        <v>22</v>
      </c>
      <c r="E5" s="5" t="s">
        <v>46</v>
      </c>
      <c r="F5" s="62"/>
      <c r="G5" s="7">
        <v>42774</v>
      </c>
      <c r="H5" s="60">
        <v>6000</v>
      </c>
      <c r="I5" s="60"/>
      <c r="J5" s="60"/>
      <c r="K5" s="60">
        <v>6000</v>
      </c>
      <c r="L5" s="60"/>
      <c r="M5" s="60"/>
      <c r="N5" s="60"/>
      <c r="O5" s="8">
        <v>42774</v>
      </c>
      <c r="P5" s="7" t="s">
        <v>47</v>
      </c>
      <c r="Q5" s="8" t="s">
        <v>16</v>
      </c>
      <c r="R5" s="5"/>
      <c r="S5" s="62"/>
      <c r="T5" s="144" t="s">
        <v>346</v>
      </c>
      <c r="U5" s="62"/>
      <c r="V5" s="175"/>
      <c r="W5" s="16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1:57" s="4" customFormat="1" ht="65.099999999999994" customHeight="1">
      <c r="A6" s="20" t="s">
        <v>48</v>
      </c>
      <c r="B6" s="54" t="s">
        <v>49</v>
      </c>
      <c r="C6" s="24" t="s">
        <v>14</v>
      </c>
      <c r="D6" s="24" t="s">
        <v>22</v>
      </c>
      <c r="E6" s="5" t="s">
        <v>369</v>
      </c>
      <c r="F6" s="62"/>
      <c r="G6" s="7">
        <v>42774</v>
      </c>
      <c r="H6" s="60">
        <v>5000</v>
      </c>
      <c r="I6" s="60"/>
      <c r="J6" s="60"/>
      <c r="K6" s="60">
        <v>5000</v>
      </c>
      <c r="L6" s="60"/>
      <c r="M6" s="60"/>
      <c r="N6" s="60"/>
      <c r="O6" s="8">
        <v>42774</v>
      </c>
      <c r="P6" s="8">
        <v>42794</v>
      </c>
      <c r="Q6" s="8" t="s">
        <v>39</v>
      </c>
      <c r="R6" s="5"/>
      <c r="S6" s="62"/>
      <c r="T6" s="146"/>
      <c r="U6" s="62"/>
      <c r="V6" s="175"/>
      <c r="W6" s="162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1:57" s="4" customFormat="1" ht="65.099999999999994" customHeight="1">
      <c r="A7" s="20" t="s">
        <v>29</v>
      </c>
      <c r="B7" s="13" t="s">
        <v>30</v>
      </c>
      <c r="C7" s="24" t="s">
        <v>14</v>
      </c>
      <c r="D7" s="24" t="s">
        <v>22</v>
      </c>
      <c r="E7" s="5" t="s">
        <v>31</v>
      </c>
      <c r="F7" s="62"/>
      <c r="G7" s="7">
        <v>42795</v>
      </c>
      <c r="H7" s="62" t="s">
        <v>32</v>
      </c>
      <c r="I7" s="62"/>
      <c r="J7" s="62"/>
      <c r="K7" s="62" t="s">
        <v>32</v>
      </c>
      <c r="L7" s="62"/>
      <c r="M7" s="62"/>
      <c r="N7" s="62"/>
      <c r="O7" s="8">
        <v>42795</v>
      </c>
      <c r="P7" s="8">
        <v>43100</v>
      </c>
      <c r="Q7" s="8" t="s">
        <v>16</v>
      </c>
      <c r="R7" s="6"/>
      <c r="S7" s="64" t="s">
        <v>33</v>
      </c>
      <c r="T7" s="145"/>
      <c r="U7" s="62"/>
      <c r="V7" s="175"/>
      <c r="W7" s="162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4" customFormat="1" ht="74.400000000000006" customHeight="1">
      <c r="A8" s="20" t="s">
        <v>74</v>
      </c>
      <c r="B8" s="13" t="s">
        <v>67</v>
      </c>
      <c r="C8" s="24" t="s">
        <v>14</v>
      </c>
      <c r="D8" s="24" t="s">
        <v>22</v>
      </c>
      <c r="E8" s="5" t="s">
        <v>68</v>
      </c>
      <c r="F8" s="62" t="s">
        <v>69</v>
      </c>
      <c r="G8" s="7">
        <v>42796</v>
      </c>
      <c r="H8" s="60">
        <v>6500</v>
      </c>
      <c r="I8" s="60"/>
      <c r="J8" s="60"/>
      <c r="K8" s="60">
        <v>6500</v>
      </c>
      <c r="L8" s="60"/>
      <c r="M8" s="60"/>
      <c r="N8" s="60"/>
      <c r="O8" s="8">
        <f>+G8</f>
        <v>42796</v>
      </c>
      <c r="P8" s="8">
        <v>43100</v>
      </c>
      <c r="Q8" s="8" t="s">
        <v>16</v>
      </c>
      <c r="R8" s="5"/>
      <c r="S8" s="62"/>
      <c r="T8" s="145"/>
      <c r="U8" s="62"/>
      <c r="V8" s="175"/>
      <c r="W8" s="162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s="4" customFormat="1" ht="42.75" customHeight="1">
      <c r="A9" s="20" t="s">
        <v>50</v>
      </c>
      <c r="B9" s="55" t="s">
        <v>51</v>
      </c>
      <c r="C9" s="24" t="s">
        <v>14</v>
      </c>
      <c r="D9" s="24" t="s">
        <v>22</v>
      </c>
      <c r="E9" s="5" t="s">
        <v>46</v>
      </c>
      <c r="F9" s="62"/>
      <c r="G9" s="7">
        <v>42800</v>
      </c>
      <c r="H9" s="60">
        <v>5800</v>
      </c>
      <c r="I9" s="60"/>
      <c r="J9" s="60"/>
      <c r="K9" s="60">
        <v>5800</v>
      </c>
      <c r="L9" s="60"/>
      <c r="M9" s="60"/>
      <c r="N9" s="60"/>
      <c r="O9" s="8">
        <v>42800</v>
      </c>
      <c r="P9" s="7" t="s">
        <v>47</v>
      </c>
      <c r="Q9" s="8" t="s">
        <v>16</v>
      </c>
      <c r="R9" s="5"/>
      <c r="S9" s="62"/>
      <c r="T9" s="145"/>
      <c r="U9" s="62"/>
      <c r="V9" s="175"/>
      <c r="W9" s="162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4" customFormat="1" ht="51.6" customHeight="1">
      <c r="A10" s="20" t="s">
        <v>52</v>
      </c>
      <c r="B10" s="13" t="s">
        <v>53</v>
      </c>
      <c r="C10" s="24" t="s">
        <v>14</v>
      </c>
      <c r="D10" s="24" t="s">
        <v>22</v>
      </c>
      <c r="E10" s="6" t="s">
        <v>54</v>
      </c>
      <c r="F10" s="62" t="s">
        <v>55</v>
      </c>
      <c r="G10" s="7">
        <v>42933</v>
      </c>
      <c r="H10" s="60"/>
      <c r="I10" s="60"/>
      <c r="J10" s="60"/>
      <c r="K10" s="60"/>
      <c r="L10" s="60"/>
      <c r="M10" s="60"/>
      <c r="N10" s="60"/>
      <c r="O10" s="8">
        <v>42936</v>
      </c>
      <c r="P10" s="8">
        <v>43300</v>
      </c>
      <c r="Q10" s="8" t="s">
        <v>16</v>
      </c>
      <c r="R10" s="6"/>
      <c r="S10" s="71" t="s">
        <v>56</v>
      </c>
      <c r="T10" s="145"/>
      <c r="U10" s="62"/>
      <c r="V10" s="175"/>
      <c r="W10" s="162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4" customFormat="1" ht="42.75" customHeight="1">
      <c r="A11" s="20" t="s">
        <v>57</v>
      </c>
      <c r="B11" s="13" t="s">
        <v>58</v>
      </c>
      <c r="C11" s="24" t="s">
        <v>14</v>
      </c>
      <c r="D11" s="24" t="s">
        <v>22</v>
      </c>
      <c r="E11" s="5" t="s">
        <v>59</v>
      </c>
      <c r="F11" s="62" t="s">
        <v>60</v>
      </c>
      <c r="G11" s="7">
        <v>42948</v>
      </c>
      <c r="H11" s="60">
        <v>13560</v>
      </c>
      <c r="I11" s="63" t="s">
        <v>255</v>
      </c>
      <c r="J11" s="63"/>
      <c r="K11" s="60">
        <v>13560</v>
      </c>
      <c r="L11" s="63" t="s">
        <v>255</v>
      </c>
      <c r="M11" s="63"/>
      <c r="N11" s="63"/>
      <c r="O11" s="8">
        <v>42948</v>
      </c>
      <c r="P11" s="8">
        <v>43311</v>
      </c>
      <c r="Q11" s="8" t="s">
        <v>16</v>
      </c>
      <c r="R11" s="5"/>
      <c r="S11" s="62"/>
      <c r="T11" s="147" t="s">
        <v>256</v>
      </c>
      <c r="U11" s="62"/>
      <c r="V11" s="176" t="s">
        <v>257</v>
      </c>
      <c r="W11" s="162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4" customFormat="1" ht="69" customHeight="1">
      <c r="A12" s="20" t="s">
        <v>61</v>
      </c>
      <c r="B12" s="13" t="s">
        <v>62</v>
      </c>
      <c r="C12" s="24" t="s">
        <v>14</v>
      </c>
      <c r="D12" s="24" t="s">
        <v>22</v>
      </c>
      <c r="E12" s="5" t="s">
        <v>46</v>
      </c>
      <c r="F12" s="62"/>
      <c r="G12" s="7">
        <v>42992</v>
      </c>
      <c r="H12" s="60">
        <v>6250</v>
      </c>
      <c r="I12" s="60"/>
      <c r="J12" s="60"/>
      <c r="K12" s="60">
        <v>6250</v>
      </c>
      <c r="L12" s="60"/>
      <c r="M12" s="60"/>
      <c r="N12" s="60"/>
      <c r="O12" s="8">
        <v>42992</v>
      </c>
      <c r="P12" s="7"/>
      <c r="Q12" s="8" t="s">
        <v>16</v>
      </c>
      <c r="R12" s="5"/>
      <c r="S12" s="62"/>
      <c r="T12" s="145"/>
      <c r="U12" s="62"/>
      <c r="V12" s="175"/>
      <c r="W12" s="16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4" customFormat="1" ht="69" customHeight="1">
      <c r="A13" s="20" t="s">
        <v>66</v>
      </c>
      <c r="B13" s="13" t="s">
        <v>67</v>
      </c>
      <c r="C13" s="24" t="s">
        <v>14</v>
      </c>
      <c r="D13" s="24" t="s">
        <v>22</v>
      </c>
      <c r="E13" s="5" t="s">
        <v>68</v>
      </c>
      <c r="F13" s="62" t="s">
        <v>69</v>
      </c>
      <c r="G13" s="7">
        <v>42996</v>
      </c>
      <c r="H13" s="60">
        <v>18000</v>
      </c>
      <c r="I13" s="60"/>
      <c r="J13" s="60"/>
      <c r="K13" s="60">
        <v>18000</v>
      </c>
      <c r="L13" s="60"/>
      <c r="M13" s="60"/>
      <c r="N13" s="60"/>
      <c r="O13" s="8">
        <v>42996</v>
      </c>
      <c r="P13" s="8">
        <v>42886</v>
      </c>
      <c r="Q13" s="8" t="s">
        <v>16</v>
      </c>
      <c r="R13" s="5"/>
      <c r="S13" s="62"/>
      <c r="T13" s="145"/>
      <c r="U13" s="62"/>
      <c r="V13" s="175"/>
      <c r="W13" s="162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s="4" customFormat="1" ht="69" customHeight="1">
      <c r="A14" s="20" t="s">
        <v>63</v>
      </c>
      <c r="B14" s="13" t="s">
        <v>21</v>
      </c>
      <c r="C14" s="24" t="s">
        <v>14</v>
      </c>
      <c r="D14" s="24" t="s">
        <v>22</v>
      </c>
      <c r="E14" s="5" t="s">
        <v>64</v>
      </c>
      <c r="F14" s="62" t="s">
        <v>65</v>
      </c>
      <c r="G14" s="7">
        <v>43003</v>
      </c>
      <c r="H14" s="60">
        <v>18000</v>
      </c>
      <c r="I14" s="60"/>
      <c r="J14" s="60"/>
      <c r="K14" s="60">
        <v>18000</v>
      </c>
      <c r="L14" s="60"/>
      <c r="M14" s="60"/>
      <c r="N14" s="60"/>
      <c r="O14" s="8">
        <v>43003</v>
      </c>
      <c r="P14" s="8">
        <v>43367</v>
      </c>
      <c r="Q14" s="8" t="s">
        <v>16</v>
      </c>
      <c r="R14" s="5"/>
      <c r="S14" s="62"/>
      <c r="T14" s="145"/>
      <c r="U14" s="62"/>
      <c r="V14" s="175"/>
      <c r="W14" s="162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4" customFormat="1" ht="69" customHeight="1">
      <c r="A15" s="20" t="s">
        <v>90</v>
      </c>
      <c r="B15" s="13" t="s">
        <v>95</v>
      </c>
      <c r="C15" s="24" t="s">
        <v>14</v>
      </c>
      <c r="D15" s="24" t="s">
        <v>22</v>
      </c>
      <c r="E15" s="5" t="s">
        <v>94</v>
      </c>
      <c r="F15" s="62" t="s">
        <v>96</v>
      </c>
      <c r="G15" s="7">
        <v>43052</v>
      </c>
      <c r="H15" s="61">
        <v>1870.25</v>
      </c>
      <c r="I15" s="61"/>
      <c r="J15" s="61"/>
      <c r="K15" s="61">
        <v>1870.25</v>
      </c>
      <c r="L15" s="61"/>
      <c r="M15" s="61"/>
      <c r="N15" s="61"/>
      <c r="O15" s="8">
        <v>43052</v>
      </c>
      <c r="P15" s="8">
        <v>43417</v>
      </c>
      <c r="Q15" s="8" t="s">
        <v>16</v>
      </c>
      <c r="R15" s="5"/>
      <c r="S15" s="62"/>
      <c r="T15" s="145"/>
      <c r="U15" s="62"/>
      <c r="V15" s="175"/>
      <c r="W15" s="162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s="4" customFormat="1" ht="42.75" customHeight="1">
      <c r="A16" s="20" t="s">
        <v>81</v>
      </c>
      <c r="B16" s="13" t="s">
        <v>97</v>
      </c>
      <c r="C16" s="24" t="s">
        <v>14</v>
      </c>
      <c r="D16" s="24" t="s">
        <v>22</v>
      </c>
      <c r="E16" s="5" t="s">
        <v>82</v>
      </c>
      <c r="F16" s="62" t="s">
        <v>83</v>
      </c>
      <c r="G16" s="7">
        <v>43066</v>
      </c>
      <c r="H16" s="61">
        <v>9600</v>
      </c>
      <c r="I16" s="61"/>
      <c r="J16" s="61"/>
      <c r="K16" s="61">
        <v>9600</v>
      </c>
      <c r="L16" s="61"/>
      <c r="M16" s="61"/>
      <c r="N16" s="61"/>
      <c r="O16" s="8">
        <v>43087</v>
      </c>
      <c r="P16" s="8">
        <v>43268</v>
      </c>
      <c r="Q16" s="8" t="s">
        <v>16</v>
      </c>
      <c r="R16" s="5"/>
      <c r="S16" s="62"/>
      <c r="T16" s="148"/>
      <c r="U16" s="62"/>
      <c r="V16" s="175"/>
      <c r="W16" s="162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s="4" customFormat="1" ht="42.75" customHeight="1">
      <c r="A17" s="20" t="s">
        <v>75</v>
      </c>
      <c r="B17" s="13" t="s">
        <v>21</v>
      </c>
      <c r="C17" s="24" t="s">
        <v>14</v>
      </c>
      <c r="D17" s="24" t="s">
        <v>22</v>
      </c>
      <c r="E17" s="5" t="s">
        <v>76</v>
      </c>
      <c r="F17" s="62" t="s">
        <v>77</v>
      </c>
      <c r="G17" s="7">
        <v>43066</v>
      </c>
      <c r="H17" s="60">
        <v>9000</v>
      </c>
      <c r="I17" s="60"/>
      <c r="J17" s="60"/>
      <c r="K17" s="60">
        <v>9000</v>
      </c>
      <c r="L17" s="60"/>
      <c r="M17" s="60"/>
      <c r="N17" s="60"/>
      <c r="O17" s="8">
        <v>43087</v>
      </c>
      <c r="P17" s="8">
        <v>43268</v>
      </c>
      <c r="Q17" s="8" t="s">
        <v>16</v>
      </c>
      <c r="R17" s="5"/>
      <c r="S17" s="62"/>
      <c r="T17" s="145"/>
      <c r="U17" s="62"/>
      <c r="V17" s="175"/>
      <c r="W17" s="162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4" customFormat="1" ht="60.6" customHeight="1">
      <c r="A18" s="20" t="s">
        <v>78</v>
      </c>
      <c r="B18" s="13" t="s">
        <v>21</v>
      </c>
      <c r="C18" s="24" t="s">
        <v>14</v>
      </c>
      <c r="D18" s="24" t="s">
        <v>22</v>
      </c>
      <c r="E18" s="5" t="s">
        <v>79</v>
      </c>
      <c r="F18" s="62" t="s">
        <v>80</v>
      </c>
      <c r="G18" s="7">
        <v>43066</v>
      </c>
      <c r="H18" s="60">
        <v>11200</v>
      </c>
      <c r="I18" s="60"/>
      <c r="J18" s="60"/>
      <c r="K18" s="60">
        <v>11200</v>
      </c>
      <c r="L18" s="60"/>
      <c r="M18" s="60"/>
      <c r="N18" s="60"/>
      <c r="O18" s="8">
        <v>43087</v>
      </c>
      <c r="P18" s="8">
        <v>43268</v>
      </c>
      <c r="Q18" s="8" t="s">
        <v>16</v>
      </c>
      <c r="R18" s="5"/>
      <c r="S18" s="62"/>
      <c r="T18" s="148"/>
      <c r="U18" s="62"/>
      <c r="V18" s="175"/>
      <c r="W18" s="162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s="4" customFormat="1" ht="42.75" customHeight="1">
      <c r="A19" s="20" t="s">
        <v>84</v>
      </c>
      <c r="B19" s="13" t="s">
        <v>101</v>
      </c>
      <c r="C19" s="24" t="s">
        <v>14</v>
      </c>
      <c r="D19" s="24" t="s">
        <v>22</v>
      </c>
      <c r="E19" s="5" t="s">
        <v>86</v>
      </c>
      <c r="F19" s="62" t="s">
        <v>85</v>
      </c>
      <c r="G19" s="7">
        <v>43091</v>
      </c>
      <c r="H19" s="61">
        <v>17800</v>
      </c>
      <c r="I19" s="61">
        <v>3560</v>
      </c>
      <c r="J19" s="61"/>
      <c r="K19" s="61">
        <v>17800</v>
      </c>
      <c r="L19" s="61">
        <v>3560</v>
      </c>
      <c r="M19" s="61"/>
      <c r="N19" s="61"/>
      <c r="O19" s="8">
        <v>43091</v>
      </c>
      <c r="P19" s="8">
        <v>43220</v>
      </c>
      <c r="Q19" s="8" t="s">
        <v>16</v>
      </c>
      <c r="R19" s="5"/>
      <c r="S19" s="62"/>
      <c r="T19" s="148"/>
      <c r="U19" s="62"/>
      <c r="V19" s="175"/>
      <c r="W19" s="162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s="4" customFormat="1" ht="42.75" customHeight="1">
      <c r="A20" s="20" t="s">
        <v>87</v>
      </c>
      <c r="B20" s="13" t="s">
        <v>21</v>
      </c>
      <c r="C20" s="24" t="s">
        <v>14</v>
      </c>
      <c r="D20" s="24" t="s">
        <v>22</v>
      </c>
      <c r="E20" s="5" t="s">
        <v>88</v>
      </c>
      <c r="F20" s="62" t="s">
        <v>89</v>
      </c>
      <c r="G20" s="7">
        <v>43091</v>
      </c>
      <c r="H20" s="61">
        <v>17800</v>
      </c>
      <c r="I20" s="61"/>
      <c r="J20" s="61"/>
      <c r="K20" s="61">
        <v>17800</v>
      </c>
      <c r="L20" s="61"/>
      <c r="M20" s="61"/>
      <c r="N20" s="61"/>
      <c r="O20" s="8">
        <v>43091</v>
      </c>
      <c r="P20" s="8">
        <v>43250</v>
      </c>
      <c r="Q20" s="8" t="s">
        <v>16</v>
      </c>
      <c r="R20" s="5"/>
      <c r="S20" s="62"/>
      <c r="T20" s="145"/>
      <c r="U20" s="62"/>
      <c r="V20" s="175"/>
      <c r="W20" s="162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s="4" customFormat="1" ht="42.75" customHeight="1">
      <c r="A21" s="20" t="s">
        <v>90</v>
      </c>
      <c r="B21" s="13" t="s">
        <v>126</v>
      </c>
      <c r="C21" s="24" t="s">
        <v>14</v>
      </c>
      <c r="D21" s="24" t="s">
        <v>22</v>
      </c>
      <c r="E21" s="5" t="s">
        <v>99</v>
      </c>
      <c r="F21" s="62"/>
      <c r="G21" s="7">
        <v>43026</v>
      </c>
      <c r="H21" s="61">
        <v>17500</v>
      </c>
      <c r="I21" s="70" t="s">
        <v>128</v>
      </c>
      <c r="J21" s="70"/>
      <c r="K21" s="61">
        <v>17500</v>
      </c>
      <c r="L21" s="70" t="s">
        <v>128</v>
      </c>
      <c r="M21" s="70"/>
      <c r="N21" s="70"/>
      <c r="O21" s="7">
        <v>43026</v>
      </c>
      <c r="P21" s="7" t="s">
        <v>127</v>
      </c>
      <c r="Q21" s="8" t="s">
        <v>39</v>
      </c>
      <c r="R21" s="5"/>
      <c r="S21" s="62"/>
      <c r="T21" s="149" t="s">
        <v>129</v>
      </c>
      <c r="U21" s="62"/>
      <c r="V21" s="175"/>
      <c r="W21" s="162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s="2" customFormat="1">
      <c r="A22" s="20"/>
      <c r="B22" s="21"/>
      <c r="C22" s="43"/>
      <c r="D22" s="44"/>
      <c r="E22" s="12"/>
      <c r="F22" s="72"/>
      <c r="G22" s="32"/>
      <c r="H22" s="65"/>
      <c r="I22" s="65"/>
      <c r="J22" s="65"/>
      <c r="K22" s="65"/>
      <c r="L22" s="65"/>
      <c r="M22" s="65"/>
      <c r="N22" s="65"/>
      <c r="O22" s="32"/>
      <c r="P22" s="32"/>
      <c r="Q22" s="12"/>
      <c r="R22" s="46"/>
      <c r="S22" s="73"/>
      <c r="T22" s="159"/>
      <c r="U22" s="76"/>
      <c r="V22" s="162"/>
      <c r="W22" s="16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s="2" customFormat="1">
      <c r="A23" s="20"/>
      <c r="B23" s="21"/>
      <c r="C23" s="12"/>
      <c r="D23" s="46"/>
      <c r="E23" s="12"/>
      <c r="F23" s="72"/>
      <c r="G23" s="32"/>
      <c r="H23" s="66"/>
      <c r="I23" s="66"/>
      <c r="J23" s="66"/>
      <c r="K23" s="66"/>
      <c r="L23" s="66"/>
      <c r="M23" s="66"/>
      <c r="N23" s="66"/>
      <c r="O23" s="32"/>
      <c r="P23" s="32"/>
      <c r="Q23" s="12"/>
      <c r="R23" s="46"/>
      <c r="S23" s="73"/>
      <c r="T23" s="159"/>
      <c r="U23" s="76"/>
      <c r="V23" s="162"/>
      <c r="W23" s="162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s="2" customFormat="1">
      <c r="A24" s="20"/>
      <c r="B24" s="21"/>
      <c r="C24" s="12"/>
      <c r="D24" s="46"/>
      <c r="E24" s="12"/>
      <c r="F24" s="72"/>
      <c r="G24" s="32"/>
      <c r="H24" s="66"/>
      <c r="I24" s="66"/>
      <c r="J24" s="66"/>
      <c r="K24" s="66"/>
      <c r="L24" s="66"/>
      <c r="M24" s="66"/>
      <c r="N24" s="66"/>
      <c r="O24" s="32"/>
      <c r="P24" s="32"/>
      <c r="Q24" s="12"/>
      <c r="R24" s="46"/>
      <c r="S24" s="73"/>
      <c r="T24" s="159"/>
      <c r="U24" s="76"/>
      <c r="V24" s="162"/>
      <c r="W24" s="162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>
      <c r="A25" s="20"/>
      <c r="B25" s="21"/>
      <c r="C25" s="12"/>
      <c r="D25" s="46"/>
      <c r="E25" s="12"/>
      <c r="F25" s="72"/>
      <c r="G25" s="32"/>
      <c r="H25" s="66"/>
      <c r="I25" s="66"/>
      <c r="J25" s="66"/>
      <c r="K25" s="66"/>
      <c r="L25" s="66"/>
      <c r="M25" s="66"/>
      <c r="N25" s="66"/>
      <c r="O25" s="32"/>
      <c r="P25" s="32"/>
      <c r="Q25" s="12"/>
      <c r="R25" s="48"/>
      <c r="S25" s="68"/>
      <c r="T25" s="160"/>
      <c r="U25" s="77"/>
      <c r="V25" s="162"/>
      <c r="W25" s="162"/>
    </row>
    <row r="26" spans="1:57">
      <c r="A26" s="20"/>
      <c r="B26" s="21"/>
      <c r="C26" s="12"/>
      <c r="D26" s="46"/>
      <c r="E26" s="12"/>
      <c r="F26" s="74"/>
      <c r="G26" s="32"/>
      <c r="H26" s="66"/>
      <c r="I26" s="66"/>
      <c r="J26" s="66"/>
      <c r="K26" s="66"/>
      <c r="L26" s="66"/>
      <c r="M26" s="66"/>
      <c r="N26" s="66"/>
      <c r="O26" s="32"/>
      <c r="P26" s="32"/>
      <c r="Q26" s="12"/>
      <c r="R26" s="48"/>
      <c r="S26" s="68"/>
      <c r="T26" s="160"/>
      <c r="U26" s="68"/>
      <c r="V26" s="162"/>
      <c r="W26" s="162"/>
    </row>
    <row r="27" spans="1:57">
      <c r="A27" s="20"/>
      <c r="B27" s="21"/>
      <c r="C27" s="12"/>
      <c r="D27" s="46"/>
      <c r="E27" s="12"/>
      <c r="F27" s="74"/>
      <c r="G27" s="32"/>
      <c r="H27" s="66"/>
      <c r="I27" s="66"/>
      <c r="J27" s="66"/>
      <c r="K27" s="66"/>
      <c r="L27" s="66"/>
      <c r="M27" s="66"/>
      <c r="N27" s="66"/>
      <c r="O27" s="32"/>
      <c r="P27" s="32"/>
      <c r="Q27" s="12"/>
      <c r="R27" s="48"/>
      <c r="S27" s="68"/>
      <c r="T27" s="160"/>
      <c r="U27" s="68"/>
      <c r="V27" s="162"/>
      <c r="W27" s="162"/>
    </row>
    <row r="28" spans="1:57">
      <c r="A28" s="20"/>
      <c r="B28" s="21"/>
      <c r="C28" s="12"/>
      <c r="D28" s="46"/>
      <c r="E28" s="12"/>
      <c r="F28" s="74"/>
      <c r="G28" s="32"/>
      <c r="H28" s="66"/>
      <c r="I28" s="66"/>
      <c r="J28" s="66"/>
      <c r="K28" s="66"/>
      <c r="L28" s="66"/>
      <c r="M28" s="66"/>
      <c r="N28" s="66"/>
      <c r="O28" s="32"/>
      <c r="P28" s="32"/>
      <c r="Q28" s="12"/>
      <c r="R28" s="48"/>
      <c r="S28" s="68"/>
      <c r="T28" s="160"/>
      <c r="U28" s="68"/>
      <c r="V28" s="162"/>
      <c r="W28" s="162"/>
    </row>
    <row r="29" spans="1:57">
      <c r="A29" s="20"/>
      <c r="B29" s="21"/>
      <c r="C29" s="12"/>
      <c r="D29" s="46"/>
      <c r="E29" s="12"/>
      <c r="F29" s="74"/>
      <c r="G29" s="32"/>
      <c r="H29" s="66"/>
      <c r="I29" s="66"/>
      <c r="J29" s="66"/>
      <c r="K29" s="66"/>
      <c r="L29" s="66"/>
      <c r="M29" s="66"/>
      <c r="N29" s="66"/>
      <c r="O29" s="32"/>
      <c r="P29" s="32"/>
      <c r="Q29" s="12"/>
      <c r="R29" s="48"/>
      <c r="S29" s="68"/>
      <c r="T29" s="160"/>
      <c r="U29" s="68"/>
      <c r="V29" s="162"/>
      <c r="W29" s="162"/>
    </row>
    <row r="30" spans="1:57" s="2" customFormat="1">
      <c r="A30" s="20"/>
      <c r="B30" s="21"/>
      <c r="C30" s="12"/>
      <c r="D30" s="46"/>
      <c r="E30" s="12"/>
      <c r="F30" s="74"/>
      <c r="G30" s="32"/>
      <c r="H30" s="66"/>
      <c r="I30" s="66"/>
      <c r="J30" s="66"/>
      <c r="K30" s="66"/>
      <c r="L30" s="66"/>
      <c r="M30" s="66"/>
      <c r="N30" s="66"/>
      <c r="O30" s="32"/>
      <c r="P30" s="32"/>
      <c r="Q30" s="12"/>
      <c r="R30" s="46"/>
      <c r="S30" s="73"/>
      <c r="T30" s="159"/>
      <c r="U30" s="73"/>
      <c r="V30" s="162"/>
      <c r="W30" s="162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s="18" customFormat="1">
      <c r="A31" s="20"/>
      <c r="B31" s="49"/>
      <c r="C31" s="12"/>
      <c r="D31" s="46"/>
      <c r="E31" s="12"/>
      <c r="F31" s="74"/>
      <c r="G31" s="32"/>
      <c r="H31" s="66"/>
      <c r="I31" s="66"/>
      <c r="J31" s="66"/>
      <c r="K31" s="66"/>
      <c r="L31" s="66"/>
      <c r="M31" s="66"/>
      <c r="N31" s="66"/>
      <c r="O31" s="32"/>
      <c r="P31" s="32"/>
      <c r="Q31" s="12"/>
      <c r="R31" s="12"/>
      <c r="S31" s="74"/>
      <c r="T31" s="161"/>
      <c r="U31" s="74"/>
      <c r="V31" s="162"/>
      <c r="W31" s="162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>
      <c r="A32" s="20"/>
      <c r="B32" s="21"/>
      <c r="C32" s="12"/>
      <c r="D32" s="46"/>
      <c r="E32" s="12"/>
      <c r="F32" s="74"/>
      <c r="G32" s="32"/>
      <c r="H32" s="66"/>
      <c r="I32" s="66"/>
      <c r="J32" s="66"/>
      <c r="K32" s="66"/>
      <c r="L32" s="66"/>
      <c r="M32" s="66"/>
      <c r="N32" s="66"/>
      <c r="O32" s="32"/>
      <c r="P32" s="32"/>
      <c r="Q32" s="12"/>
      <c r="R32" s="48"/>
      <c r="S32" s="68"/>
      <c r="T32" s="160"/>
      <c r="U32" s="68"/>
      <c r="V32" s="162"/>
      <c r="W32" s="162"/>
    </row>
    <row r="33" spans="1:23">
      <c r="A33" s="47"/>
      <c r="B33" s="21"/>
      <c r="C33" s="12"/>
      <c r="D33" s="46"/>
      <c r="E33" s="12"/>
      <c r="F33" s="74"/>
      <c r="G33" s="32"/>
      <c r="H33" s="66"/>
      <c r="I33" s="66"/>
      <c r="J33" s="66"/>
      <c r="K33" s="66"/>
      <c r="L33" s="66"/>
      <c r="M33" s="66"/>
      <c r="N33" s="66"/>
      <c r="O33" s="32"/>
      <c r="P33" s="32"/>
      <c r="Q33" s="12"/>
      <c r="R33" s="48"/>
      <c r="S33" s="68"/>
      <c r="T33" s="160"/>
      <c r="U33" s="74"/>
      <c r="V33" s="162"/>
      <c r="W33" s="162"/>
    </row>
    <row r="34" spans="1:23">
      <c r="A34" s="47"/>
      <c r="B34" s="48"/>
      <c r="C34" s="47"/>
      <c r="D34" s="48"/>
      <c r="E34" s="48"/>
      <c r="F34" s="68"/>
      <c r="G34" s="47"/>
      <c r="H34" s="67"/>
      <c r="I34" s="67"/>
      <c r="J34" s="67"/>
      <c r="K34" s="67"/>
      <c r="L34" s="67"/>
      <c r="M34" s="67"/>
      <c r="N34" s="67"/>
      <c r="O34" s="47"/>
      <c r="P34" s="47"/>
      <c r="Q34" s="47"/>
      <c r="R34" s="48"/>
      <c r="S34" s="68"/>
      <c r="T34" s="160"/>
      <c r="U34" s="68"/>
      <c r="V34" s="162"/>
      <c r="W34" s="162"/>
    </row>
    <row r="35" spans="1:23">
      <c r="A35" s="47"/>
      <c r="B35" s="48"/>
      <c r="C35" s="47"/>
      <c r="D35" s="48"/>
      <c r="E35" s="48"/>
      <c r="F35" s="68"/>
      <c r="G35" s="47"/>
      <c r="H35" s="67"/>
      <c r="I35" s="67"/>
      <c r="J35" s="67"/>
      <c r="K35" s="67"/>
      <c r="L35" s="67"/>
      <c r="M35" s="67"/>
      <c r="N35" s="67"/>
      <c r="O35" s="47"/>
      <c r="P35" s="47"/>
      <c r="Q35" s="47"/>
      <c r="R35" s="48"/>
      <c r="S35" s="68"/>
      <c r="T35" s="160"/>
      <c r="U35" s="68"/>
      <c r="V35" s="162"/>
      <c r="W35" s="162"/>
    </row>
    <row r="36" spans="1:23">
      <c r="A36" s="47"/>
      <c r="B36" s="48"/>
      <c r="C36" s="47"/>
      <c r="D36" s="48"/>
      <c r="E36" s="48"/>
      <c r="F36" s="68"/>
      <c r="G36" s="47"/>
      <c r="H36" s="67"/>
      <c r="I36" s="67"/>
      <c r="J36" s="67"/>
      <c r="K36" s="67"/>
      <c r="L36" s="67"/>
      <c r="M36" s="67"/>
      <c r="N36" s="67"/>
      <c r="O36" s="47"/>
      <c r="P36" s="47"/>
      <c r="Q36" s="47"/>
      <c r="R36" s="48"/>
      <c r="S36" s="68"/>
      <c r="T36" s="160"/>
      <c r="U36" s="68"/>
      <c r="V36" s="162"/>
      <c r="W36" s="162"/>
    </row>
    <row r="37" spans="1:23">
      <c r="A37" s="47"/>
      <c r="B37" s="48"/>
      <c r="C37" s="47"/>
      <c r="D37" s="48"/>
      <c r="E37" s="48"/>
      <c r="F37" s="68"/>
      <c r="G37" s="47"/>
      <c r="H37" s="67"/>
      <c r="I37" s="67"/>
      <c r="J37" s="67"/>
      <c r="K37" s="67"/>
      <c r="L37" s="67"/>
      <c r="M37" s="67"/>
      <c r="N37" s="67"/>
      <c r="O37" s="47"/>
      <c r="P37" s="47"/>
      <c r="Q37" s="47"/>
      <c r="R37" s="48"/>
      <c r="S37" s="68"/>
      <c r="T37" s="160"/>
      <c r="U37" s="68"/>
      <c r="V37" s="162"/>
      <c r="W37" s="162"/>
    </row>
    <row r="38" spans="1:23">
      <c r="A38" s="47"/>
      <c r="B38" s="48"/>
      <c r="C38" s="47"/>
      <c r="D38" s="48"/>
      <c r="E38" s="48"/>
      <c r="F38" s="68"/>
      <c r="G38" s="47"/>
      <c r="H38" s="67"/>
      <c r="I38" s="67"/>
      <c r="J38" s="67"/>
      <c r="K38" s="67"/>
      <c r="L38" s="67"/>
      <c r="M38" s="67"/>
      <c r="N38" s="67"/>
      <c r="O38" s="47"/>
      <c r="P38" s="47"/>
      <c r="Q38" s="47"/>
      <c r="R38" s="48"/>
      <c r="S38" s="68"/>
      <c r="T38" s="160"/>
      <c r="U38" s="68"/>
      <c r="V38" s="162"/>
      <c r="W38" s="162"/>
    </row>
    <row r="39" spans="1:23">
      <c r="A39" s="47"/>
      <c r="B39" s="48"/>
      <c r="C39" s="47"/>
      <c r="D39" s="48"/>
      <c r="E39" s="48"/>
      <c r="F39" s="68"/>
      <c r="G39" s="47"/>
      <c r="H39" s="67"/>
      <c r="I39" s="67"/>
      <c r="J39" s="67"/>
      <c r="K39" s="67"/>
      <c r="L39" s="67"/>
      <c r="M39" s="67"/>
      <c r="N39" s="67"/>
      <c r="O39" s="47"/>
      <c r="P39" s="47"/>
      <c r="Q39" s="47"/>
      <c r="R39" s="48"/>
      <c r="S39" s="68"/>
      <c r="T39" s="160"/>
      <c r="U39" s="68"/>
      <c r="V39" s="162"/>
      <c r="W39" s="162"/>
    </row>
    <row r="40" spans="1:23">
      <c r="A40" s="47"/>
      <c r="B40" s="48"/>
      <c r="C40" s="47"/>
      <c r="D40" s="48"/>
      <c r="E40" s="48"/>
      <c r="F40" s="68"/>
      <c r="G40" s="47"/>
      <c r="H40" s="67"/>
      <c r="I40" s="67"/>
      <c r="J40" s="67"/>
      <c r="K40" s="67"/>
      <c r="L40" s="67"/>
      <c r="M40" s="67"/>
      <c r="N40" s="67"/>
      <c r="O40" s="47"/>
      <c r="P40" s="47"/>
      <c r="Q40" s="47"/>
      <c r="R40" s="48"/>
      <c r="S40" s="68"/>
      <c r="T40" s="160"/>
      <c r="U40" s="68"/>
      <c r="V40" s="162"/>
      <c r="W40" s="162"/>
    </row>
    <row r="41" spans="1:23" customFormat="1">
      <c r="A41" s="47"/>
      <c r="B41" s="48"/>
      <c r="C41" s="47"/>
      <c r="D41" s="48"/>
      <c r="E41" s="48"/>
      <c r="F41" s="68"/>
      <c r="G41" s="47"/>
      <c r="H41" s="67"/>
      <c r="I41" s="67"/>
      <c r="J41" s="67"/>
      <c r="K41" s="67"/>
      <c r="L41" s="67"/>
      <c r="M41" s="67"/>
      <c r="N41" s="67"/>
      <c r="O41" s="47"/>
      <c r="P41" s="47"/>
      <c r="Q41" s="47"/>
      <c r="R41" s="48"/>
      <c r="S41" s="68"/>
      <c r="T41" s="160"/>
      <c r="U41" s="68"/>
      <c r="V41" s="162"/>
      <c r="W41" s="162"/>
    </row>
    <row r="42" spans="1:23" customFormat="1">
      <c r="A42" s="47"/>
      <c r="B42" s="48"/>
      <c r="C42" s="47"/>
      <c r="D42" s="48"/>
      <c r="E42" s="48"/>
      <c r="F42" s="68"/>
      <c r="G42" s="47"/>
      <c r="H42" s="67"/>
      <c r="I42" s="67"/>
      <c r="J42" s="67"/>
      <c r="K42" s="67"/>
      <c r="L42" s="67"/>
      <c r="M42" s="67"/>
      <c r="N42" s="67"/>
      <c r="O42" s="47"/>
      <c r="P42" s="47"/>
      <c r="Q42" s="47"/>
      <c r="R42" s="48"/>
      <c r="S42" s="68"/>
      <c r="T42" s="160"/>
      <c r="U42" s="68"/>
      <c r="V42" s="162"/>
      <c r="W42" s="162"/>
    </row>
    <row r="43" spans="1:23" customFormat="1">
      <c r="A43" s="47"/>
      <c r="B43" s="48"/>
      <c r="C43" s="47"/>
      <c r="D43" s="48"/>
      <c r="E43" s="48"/>
      <c r="F43" s="68"/>
      <c r="G43" s="47"/>
      <c r="H43" s="67"/>
      <c r="I43" s="67"/>
      <c r="J43" s="67"/>
      <c r="K43" s="67"/>
      <c r="L43" s="67"/>
      <c r="M43" s="67"/>
      <c r="N43" s="67"/>
      <c r="O43" s="47"/>
      <c r="P43" s="47"/>
      <c r="Q43" s="47"/>
      <c r="R43" s="48"/>
      <c r="S43" s="68"/>
      <c r="T43" s="160"/>
      <c r="U43" s="68"/>
      <c r="V43" s="162"/>
      <c r="W43" s="162"/>
    </row>
    <row r="44" spans="1:23" customFormat="1">
      <c r="A44" s="47"/>
      <c r="B44" s="48"/>
      <c r="C44" s="47"/>
      <c r="D44" s="48"/>
      <c r="E44" s="48"/>
      <c r="F44" s="68"/>
      <c r="G44" s="47"/>
      <c r="H44" s="67"/>
      <c r="I44" s="67"/>
      <c r="J44" s="67"/>
      <c r="K44" s="67"/>
      <c r="L44" s="67"/>
      <c r="M44" s="67"/>
      <c r="N44" s="67"/>
      <c r="O44" s="47"/>
      <c r="P44" s="47"/>
      <c r="Q44" s="47"/>
      <c r="R44" s="48"/>
      <c r="S44" s="68"/>
      <c r="T44" s="160"/>
      <c r="U44" s="68"/>
      <c r="V44" s="162"/>
      <c r="W44" s="162"/>
    </row>
    <row r="45" spans="1:23" customFormat="1">
      <c r="A45" s="47"/>
      <c r="B45" s="48"/>
      <c r="C45" s="47"/>
      <c r="D45" s="48"/>
      <c r="E45" s="48"/>
      <c r="F45" s="68"/>
      <c r="G45" s="47"/>
      <c r="H45" s="67"/>
      <c r="I45" s="67"/>
      <c r="J45" s="67"/>
      <c r="K45" s="67"/>
      <c r="L45" s="67"/>
      <c r="M45" s="67"/>
      <c r="N45" s="67"/>
      <c r="O45" s="47"/>
      <c r="P45" s="47"/>
      <c r="Q45" s="47"/>
      <c r="R45" s="48"/>
      <c r="S45" s="68"/>
      <c r="T45" s="160"/>
      <c r="U45" s="68"/>
      <c r="V45" s="162"/>
      <c r="W45" s="162"/>
    </row>
    <row r="46" spans="1:23" customFormat="1">
      <c r="A46" s="47"/>
      <c r="B46" s="48"/>
      <c r="C46" s="47"/>
      <c r="D46" s="48"/>
      <c r="E46" s="48"/>
      <c r="F46" s="68"/>
      <c r="G46" s="47"/>
      <c r="H46" s="67"/>
      <c r="I46" s="67"/>
      <c r="J46" s="67"/>
      <c r="K46" s="67"/>
      <c r="L46" s="67"/>
      <c r="M46" s="67"/>
      <c r="N46" s="67"/>
      <c r="O46" s="47"/>
      <c r="P46" s="47"/>
      <c r="Q46" s="47"/>
      <c r="R46" s="48"/>
      <c r="S46" s="68"/>
      <c r="T46" s="160"/>
      <c r="U46" s="68"/>
      <c r="V46" s="162"/>
      <c r="W46" s="162"/>
    </row>
    <row r="47" spans="1:23" customFormat="1">
      <c r="A47" s="47"/>
      <c r="B47" s="48"/>
      <c r="C47" s="47"/>
      <c r="D47" s="48"/>
      <c r="E47" s="48"/>
      <c r="F47" s="68"/>
      <c r="G47" s="47"/>
      <c r="H47" s="67"/>
      <c r="I47" s="67"/>
      <c r="J47" s="67"/>
      <c r="K47" s="67"/>
      <c r="L47" s="67"/>
      <c r="M47" s="67"/>
      <c r="N47" s="67"/>
      <c r="O47" s="47"/>
      <c r="P47" s="47"/>
      <c r="Q47" s="47"/>
      <c r="R47" s="48"/>
      <c r="S47" s="68"/>
      <c r="T47" s="68"/>
      <c r="U47" s="68"/>
      <c r="V47" s="162"/>
      <c r="W47" s="162"/>
    </row>
    <row r="48" spans="1:23" customFormat="1">
      <c r="A48" s="47"/>
      <c r="B48" s="48"/>
      <c r="C48" s="47"/>
      <c r="D48" s="48"/>
      <c r="E48" s="48"/>
      <c r="F48" s="68"/>
      <c r="G48" s="47"/>
      <c r="H48" s="67"/>
      <c r="I48" s="67"/>
      <c r="J48" s="67"/>
      <c r="K48" s="67"/>
      <c r="L48" s="67"/>
      <c r="M48" s="67"/>
      <c r="N48" s="67"/>
      <c r="O48" s="47"/>
      <c r="P48" s="47"/>
      <c r="Q48" s="47"/>
      <c r="R48" s="48"/>
      <c r="S48" s="68"/>
      <c r="T48" s="68"/>
      <c r="U48" s="68"/>
      <c r="V48" s="162"/>
      <c r="W48" s="162"/>
    </row>
    <row r="49" spans="1:23" customFormat="1">
      <c r="A49" s="47"/>
      <c r="B49" s="48"/>
      <c r="C49" s="47"/>
      <c r="D49" s="48"/>
      <c r="E49" s="48"/>
      <c r="F49" s="68"/>
      <c r="G49" s="48"/>
      <c r="H49" s="68"/>
      <c r="I49" s="68"/>
      <c r="J49" s="68"/>
      <c r="K49" s="68"/>
      <c r="L49" s="68"/>
      <c r="M49" s="68"/>
      <c r="N49" s="68"/>
      <c r="O49" s="48"/>
      <c r="P49" s="48"/>
      <c r="Q49" s="48"/>
      <c r="R49" s="48"/>
      <c r="S49" s="68"/>
      <c r="T49" s="68"/>
      <c r="U49" s="68"/>
      <c r="V49" s="162"/>
      <c r="W49" s="162"/>
    </row>
    <row r="50" spans="1:23" customFormat="1">
      <c r="A50" s="47"/>
      <c r="B50" s="48"/>
      <c r="C50" s="47"/>
      <c r="D50" s="48"/>
      <c r="E50" s="48"/>
      <c r="F50" s="68"/>
      <c r="G50" s="48"/>
      <c r="H50" s="68"/>
      <c r="I50" s="68"/>
      <c r="J50" s="68"/>
      <c r="K50" s="68"/>
      <c r="L50" s="68"/>
      <c r="M50" s="68"/>
      <c r="N50" s="68"/>
      <c r="O50" s="48"/>
      <c r="P50" s="48"/>
      <c r="Q50" s="48"/>
      <c r="R50" s="48"/>
      <c r="S50" s="68"/>
      <c r="T50" s="68"/>
      <c r="U50" s="68"/>
      <c r="V50" s="162"/>
      <c r="W50" s="162"/>
    </row>
    <row r="51" spans="1:23" customFormat="1">
      <c r="A51" s="47"/>
      <c r="B51" s="48"/>
      <c r="C51" s="47"/>
      <c r="D51" s="48"/>
      <c r="E51" s="48"/>
      <c r="F51" s="68"/>
      <c r="G51" s="48"/>
      <c r="H51" s="68"/>
      <c r="I51" s="68"/>
      <c r="J51" s="68"/>
      <c r="K51" s="68"/>
      <c r="L51" s="68"/>
      <c r="M51" s="68"/>
      <c r="N51" s="68"/>
      <c r="O51" s="48"/>
      <c r="P51" s="48"/>
      <c r="Q51" s="48"/>
      <c r="R51" s="48"/>
      <c r="S51" s="68"/>
      <c r="T51" s="68"/>
      <c r="U51" s="68"/>
      <c r="V51" s="162"/>
      <c r="W51" s="162"/>
    </row>
    <row r="52" spans="1:23" customFormat="1">
      <c r="A52" s="19"/>
      <c r="B52" s="48"/>
      <c r="C52" s="47"/>
      <c r="D52" s="48"/>
      <c r="E52" s="48"/>
      <c r="F52" s="68"/>
      <c r="G52" s="48"/>
      <c r="H52" s="68"/>
      <c r="I52" s="68"/>
      <c r="J52" s="68"/>
      <c r="K52" s="68"/>
      <c r="L52" s="68"/>
      <c r="M52" s="68"/>
      <c r="N52" s="68"/>
      <c r="O52" s="48"/>
      <c r="P52" s="48"/>
      <c r="Q52" s="48"/>
      <c r="R52" s="48"/>
      <c r="S52" s="68"/>
      <c r="T52" s="68"/>
      <c r="U52" s="68"/>
      <c r="V52" s="162"/>
      <c r="W52" s="162"/>
    </row>
  </sheetData>
  <sheetProtection algorithmName="SHA-512" hashValue="8OR5MUZDsGJuA9gXZ+VkqUGH40Z40b2yhhtvvzwvpjBIVjtdHhwKNxETw2lLocQXaZ9L7EybcX7eAB3hat0UXg==" saltValue="3NRGoY+hkWikttsIHeqwZg==" spinCount="100000" sheet="1" objects="1" scenarios="1"/>
  <autoFilter ref="B1:T21" xr:uid="{00000000-0009-0000-0000-000000000000}"/>
  <mergeCells count="18">
    <mergeCell ref="V1:W2"/>
    <mergeCell ref="G1:G2"/>
    <mergeCell ref="H1:H2"/>
    <mergeCell ref="I1:I2"/>
    <mergeCell ref="K1:K2"/>
    <mergeCell ref="L1:L2"/>
    <mergeCell ref="O1:P1"/>
    <mergeCell ref="Q1:Q2"/>
    <mergeCell ref="R1:R2"/>
    <mergeCell ref="S1:S2"/>
    <mergeCell ref="T1:T2"/>
    <mergeCell ref="U1:U2"/>
    <mergeCell ref="F1:F2"/>
    <mergeCell ref="A1:A2"/>
    <mergeCell ref="B1:B2"/>
    <mergeCell ref="C1:C2"/>
    <mergeCell ref="D1:D2"/>
    <mergeCell ref="E1:E2"/>
  </mergeCells>
  <hyperlinks>
    <hyperlink ref="B3" r:id="rId1" xr:uid="{437D8AA4-EFAB-478E-A6DD-ED2505F972DA}"/>
    <hyperlink ref="B4" r:id="rId2" xr:uid="{A41FF88F-DC51-4BC7-908D-BD92573DDB1D}"/>
    <hyperlink ref="T3" r:id="rId3" xr:uid="{7059D60A-6A81-4EA4-BD12-C9A32D1548D7}"/>
    <hyperlink ref="B7" r:id="rId4" xr:uid="{C3186B6F-9809-4B45-B4FF-7BE89C28400B}"/>
    <hyperlink ref="B5" r:id="rId5" xr:uid="{E4E35DFC-F573-44AA-B7F4-E407DF72DC65}"/>
    <hyperlink ref="B6" r:id="rId6" xr:uid="{2887B10A-C3DF-44E6-B901-74CE8FE67686}"/>
    <hyperlink ref="B9" r:id="rId7" xr:uid="{5121530F-B4ED-4C51-8FC3-EC66A1223B35}"/>
    <hyperlink ref="B10" r:id="rId8" xr:uid="{160B799A-F515-4F08-B6E1-F23B481E126A}"/>
    <hyperlink ref="B11" r:id="rId9" xr:uid="{8F90901F-7760-4C68-86F1-E68BDF4FAC5C}"/>
    <hyperlink ref="B12" r:id="rId10" xr:uid="{0A217361-3720-4654-B7D3-6AE35EE3A351}"/>
    <hyperlink ref="B14" r:id="rId11" xr:uid="{BE4704DF-3095-40C4-9306-14DEBF59991F}"/>
    <hyperlink ref="B13" r:id="rId12" xr:uid="{B4D3F961-931A-4B13-93A5-B7864BE288F9}"/>
    <hyperlink ref="B8" r:id="rId13" xr:uid="{862CF32B-4B31-4761-9425-2BD704C89C1B}"/>
    <hyperlink ref="B17" r:id="rId14" xr:uid="{FDE780B6-0622-4788-8397-12BF817FBF8F}"/>
    <hyperlink ref="B18" r:id="rId15" xr:uid="{ADDD0D6F-025F-4B9D-8727-51F5210784D0}"/>
    <hyperlink ref="B20" r:id="rId16" xr:uid="{4F3B427A-CFA9-44D4-B600-C5C8C0FDD234}"/>
    <hyperlink ref="B15" r:id="rId17" xr:uid="{4D961A86-6E46-424D-983E-5690DD775CE9}"/>
    <hyperlink ref="B16" r:id="rId18" xr:uid="{504290AC-EEDF-4D46-9BD4-4A773CDB8C0D}"/>
    <hyperlink ref="B19" r:id="rId19" xr:uid="{6B8FFD53-3D0D-41FA-8D95-AA29A422A7C4}"/>
    <hyperlink ref="B21" r:id="rId20" xr:uid="{1DB10708-2B51-48AE-8729-DAC80CA9AD87}"/>
    <hyperlink ref="T11" r:id="rId21" display="Adenda al contrato" xr:uid="{CD76FF15-8A24-4D54-8E52-E3A1F3710FD8}"/>
    <hyperlink ref="V11" r:id="rId22" xr:uid="{3C4E5DD8-77AF-4CBD-AE79-CC2E011C40B3}"/>
    <hyperlink ref="T5" r:id="rId23" xr:uid="{236FD74F-1DA2-4583-8763-FDFCBD2EC065}"/>
  </hyperlinks>
  <pageMargins left="0.7" right="0.7" top="0.75" bottom="0.75" header="0.3" footer="0.3"/>
  <pageSetup paperSize="9" orientation="portrait" verticalDpi="0" r:id="rId24"/>
  <legacyDrawing r:id="rId2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2"/>
  <sheetViews>
    <sheetView showGridLines="0" zoomScale="90" zoomScaleNormal="90" workbookViewId="0">
      <pane xSplit="2" ySplit="2" topLeftCell="C43" activePane="bottomRight" state="frozen"/>
      <selection pane="topRight" activeCell="D1" sqref="D1"/>
      <selection pane="bottomLeft" activeCell="A6" sqref="A6"/>
      <selection pane="bottomRight" activeCell="C51" sqref="C51"/>
    </sheetView>
  </sheetViews>
  <sheetFormatPr baseColWidth="10" defaultRowHeight="14.4"/>
  <cols>
    <col min="1" max="1" width="17.33203125" style="19" customWidth="1"/>
    <col min="2" max="2" width="46.33203125" style="1" customWidth="1"/>
    <col min="3" max="3" width="27.33203125" style="19" customWidth="1"/>
    <col min="4" max="4" width="22.6640625" style="1" customWidth="1"/>
    <col min="5" max="5" width="40.88671875" style="1" customWidth="1"/>
    <col min="6" max="6" width="17.88671875" style="69" bestFit="1" customWidth="1"/>
    <col min="7" max="7" width="17.44140625" style="1" bestFit="1" customWidth="1"/>
    <col min="8" max="8" width="24.44140625" style="69" customWidth="1"/>
    <col min="9" max="10" width="27.44140625" style="69" customWidth="1"/>
    <col min="11" max="11" width="24.44140625" style="69" customWidth="1"/>
    <col min="12" max="13" width="27.44140625" style="69" customWidth="1"/>
    <col min="14" max="14" width="22.109375" style="69" customWidth="1"/>
    <col min="15" max="15" width="15.88671875" style="1" bestFit="1" customWidth="1"/>
    <col min="16" max="16" width="19.44140625" style="1" customWidth="1"/>
    <col min="17" max="17" width="17.109375" style="1" customWidth="1"/>
    <col min="18" max="18" width="23" style="1" customWidth="1"/>
    <col min="19" max="19" width="26.6640625" style="69" customWidth="1"/>
    <col min="20" max="20" width="46.5546875" style="69" customWidth="1"/>
    <col min="21" max="21" width="17.88671875" style="69" customWidth="1"/>
    <col min="22" max="22" width="33.33203125" customWidth="1"/>
    <col min="23" max="23" width="29.6640625" customWidth="1"/>
    <col min="24" max="222" width="10.88671875" style="1"/>
    <col min="223" max="223" width="2.88671875" style="1" customWidth="1"/>
    <col min="224" max="224" width="39.88671875" style="1" customWidth="1"/>
    <col min="225" max="225" width="35.33203125" style="1" bestFit="1" customWidth="1"/>
    <col min="226" max="226" width="17.88671875" style="1" bestFit="1" customWidth="1"/>
    <col min="227" max="227" width="17.44140625" style="1" bestFit="1" customWidth="1"/>
    <col min="228" max="228" width="15.88671875" style="1" bestFit="1" customWidth="1"/>
    <col min="229" max="229" width="17.109375" style="1" bestFit="1" customWidth="1"/>
    <col min="230" max="230" width="15.88671875" style="1" bestFit="1" customWidth="1"/>
    <col min="231" max="231" width="23.88671875" style="1" bestFit="1" customWidth="1"/>
    <col min="232" max="232" width="35.33203125" style="1" customWidth="1"/>
    <col min="233" max="233" width="36" style="1" bestFit="1" customWidth="1"/>
    <col min="234" max="234" width="11.44140625" style="1" bestFit="1" customWidth="1"/>
    <col min="235" max="235" width="11.109375" style="1" bestFit="1" customWidth="1"/>
    <col min="236" max="236" width="15.88671875" style="1" customWidth="1"/>
    <col min="237" max="237" width="16.6640625" style="1" customWidth="1"/>
    <col min="238" max="238" width="12.109375" style="1" bestFit="1" customWidth="1"/>
    <col min="239" max="239" width="33.44140625" style="1" bestFit="1" customWidth="1"/>
    <col min="240" max="240" width="56.109375" style="1" bestFit="1" customWidth="1"/>
    <col min="241" max="241" width="10.88671875" style="1"/>
    <col min="242" max="242" width="41.44140625" style="1" customWidth="1"/>
    <col min="243" max="243" width="38.44140625" style="1" customWidth="1"/>
    <col min="244" max="478" width="10.88671875" style="1"/>
    <col min="479" max="479" width="2.88671875" style="1" customWidth="1"/>
    <col min="480" max="480" width="39.88671875" style="1" customWidth="1"/>
    <col min="481" max="481" width="35.33203125" style="1" bestFit="1" customWidth="1"/>
    <col min="482" max="482" width="17.88671875" style="1" bestFit="1" customWidth="1"/>
    <col min="483" max="483" width="17.44140625" style="1" bestFit="1" customWidth="1"/>
    <col min="484" max="484" width="15.88671875" style="1" bestFit="1" customWidth="1"/>
    <col min="485" max="485" width="17.109375" style="1" bestFit="1" customWidth="1"/>
    <col min="486" max="486" width="15.88671875" style="1" bestFit="1" customWidth="1"/>
    <col min="487" max="487" width="23.88671875" style="1" bestFit="1" customWidth="1"/>
    <col min="488" max="488" width="35.33203125" style="1" customWidth="1"/>
    <col min="489" max="489" width="36" style="1" bestFit="1" customWidth="1"/>
    <col min="490" max="490" width="11.44140625" style="1" bestFit="1" customWidth="1"/>
    <col min="491" max="491" width="11.109375" style="1" bestFit="1" customWidth="1"/>
    <col min="492" max="492" width="15.88671875" style="1" customWidth="1"/>
    <col min="493" max="493" width="16.6640625" style="1" customWidth="1"/>
    <col min="494" max="494" width="12.109375" style="1" bestFit="1" customWidth="1"/>
    <col min="495" max="495" width="33.44140625" style="1" bestFit="1" customWidth="1"/>
    <col min="496" max="496" width="56.109375" style="1" bestFit="1" customWidth="1"/>
    <col min="497" max="497" width="10.88671875" style="1"/>
    <col min="498" max="498" width="41.44140625" style="1" customWidth="1"/>
    <col min="499" max="499" width="38.44140625" style="1" customWidth="1"/>
    <col min="500" max="734" width="10.88671875" style="1"/>
    <col min="735" max="735" width="2.88671875" style="1" customWidth="1"/>
    <col min="736" max="736" width="39.88671875" style="1" customWidth="1"/>
    <col min="737" max="737" width="35.33203125" style="1" bestFit="1" customWidth="1"/>
    <col min="738" max="738" width="17.88671875" style="1" bestFit="1" customWidth="1"/>
    <col min="739" max="739" width="17.44140625" style="1" bestFit="1" customWidth="1"/>
    <col min="740" max="740" width="15.88671875" style="1" bestFit="1" customWidth="1"/>
    <col min="741" max="741" width="17.109375" style="1" bestFit="1" customWidth="1"/>
    <col min="742" max="742" width="15.88671875" style="1" bestFit="1" customWidth="1"/>
    <col min="743" max="743" width="23.88671875" style="1" bestFit="1" customWidth="1"/>
    <col min="744" max="744" width="35.33203125" style="1" customWidth="1"/>
    <col min="745" max="745" width="36" style="1" bestFit="1" customWidth="1"/>
    <col min="746" max="746" width="11.44140625" style="1" bestFit="1" customWidth="1"/>
    <col min="747" max="747" width="11.109375" style="1" bestFit="1" customWidth="1"/>
    <col min="748" max="748" width="15.88671875" style="1" customWidth="1"/>
    <col min="749" max="749" width="16.6640625" style="1" customWidth="1"/>
    <col min="750" max="750" width="12.109375" style="1" bestFit="1" customWidth="1"/>
    <col min="751" max="751" width="33.44140625" style="1" bestFit="1" customWidth="1"/>
    <col min="752" max="752" width="56.109375" style="1" bestFit="1" customWidth="1"/>
    <col min="753" max="753" width="10.88671875" style="1"/>
    <col min="754" max="754" width="41.44140625" style="1" customWidth="1"/>
    <col min="755" max="755" width="38.44140625" style="1" customWidth="1"/>
    <col min="756" max="990" width="10.88671875" style="1"/>
    <col min="991" max="991" width="2.88671875" style="1" customWidth="1"/>
    <col min="992" max="992" width="39.88671875" style="1" customWidth="1"/>
    <col min="993" max="993" width="35.33203125" style="1" bestFit="1" customWidth="1"/>
    <col min="994" max="994" width="17.88671875" style="1" bestFit="1" customWidth="1"/>
    <col min="995" max="995" width="17.44140625" style="1" bestFit="1" customWidth="1"/>
    <col min="996" max="996" width="15.88671875" style="1" bestFit="1" customWidth="1"/>
    <col min="997" max="997" width="17.109375" style="1" bestFit="1" customWidth="1"/>
    <col min="998" max="998" width="15.88671875" style="1" bestFit="1" customWidth="1"/>
    <col min="999" max="999" width="23.88671875" style="1" bestFit="1" customWidth="1"/>
    <col min="1000" max="1000" width="35.33203125" style="1" customWidth="1"/>
    <col min="1001" max="1001" width="36" style="1" bestFit="1" customWidth="1"/>
    <col min="1002" max="1002" width="11.44140625" style="1" bestFit="1" customWidth="1"/>
    <col min="1003" max="1003" width="11.109375" style="1" bestFit="1" customWidth="1"/>
    <col min="1004" max="1004" width="15.88671875" style="1" customWidth="1"/>
    <col min="1005" max="1005" width="16.6640625" style="1" customWidth="1"/>
    <col min="1006" max="1006" width="12.109375" style="1" bestFit="1" customWidth="1"/>
    <col min="1007" max="1007" width="33.44140625" style="1" bestFit="1" customWidth="1"/>
    <col min="1008" max="1008" width="56.109375" style="1" bestFit="1" customWidth="1"/>
    <col min="1009" max="1009" width="10.88671875" style="1"/>
    <col min="1010" max="1010" width="41.44140625" style="1" customWidth="1"/>
    <col min="1011" max="1011" width="38.44140625" style="1" customWidth="1"/>
    <col min="1012" max="1246" width="10.88671875" style="1"/>
    <col min="1247" max="1247" width="2.88671875" style="1" customWidth="1"/>
    <col min="1248" max="1248" width="39.88671875" style="1" customWidth="1"/>
    <col min="1249" max="1249" width="35.33203125" style="1" bestFit="1" customWidth="1"/>
    <col min="1250" max="1250" width="17.88671875" style="1" bestFit="1" customWidth="1"/>
    <col min="1251" max="1251" width="17.44140625" style="1" bestFit="1" customWidth="1"/>
    <col min="1252" max="1252" width="15.88671875" style="1" bestFit="1" customWidth="1"/>
    <col min="1253" max="1253" width="17.109375" style="1" bestFit="1" customWidth="1"/>
    <col min="1254" max="1254" width="15.88671875" style="1" bestFit="1" customWidth="1"/>
    <col min="1255" max="1255" width="23.88671875" style="1" bestFit="1" customWidth="1"/>
    <col min="1256" max="1256" width="35.33203125" style="1" customWidth="1"/>
    <col min="1257" max="1257" width="36" style="1" bestFit="1" customWidth="1"/>
    <col min="1258" max="1258" width="11.44140625" style="1" bestFit="1" customWidth="1"/>
    <col min="1259" max="1259" width="11.109375" style="1" bestFit="1" customWidth="1"/>
    <col min="1260" max="1260" width="15.88671875" style="1" customWidth="1"/>
    <col min="1261" max="1261" width="16.6640625" style="1" customWidth="1"/>
    <col min="1262" max="1262" width="12.109375" style="1" bestFit="1" customWidth="1"/>
    <col min="1263" max="1263" width="33.44140625" style="1" bestFit="1" customWidth="1"/>
    <col min="1264" max="1264" width="56.109375" style="1" bestFit="1" customWidth="1"/>
    <col min="1265" max="1265" width="10.88671875" style="1"/>
    <col min="1266" max="1266" width="41.44140625" style="1" customWidth="1"/>
    <col min="1267" max="1267" width="38.44140625" style="1" customWidth="1"/>
    <col min="1268" max="1502" width="10.88671875" style="1"/>
    <col min="1503" max="1503" width="2.88671875" style="1" customWidth="1"/>
    <col min="1504" max="1504" width="39.88671875" style="1" customWidth="1"/>
    <col min="1505" max="1505" width="35.33203125" style="1" bestFit="1" customWidth="1"/>
    <col min="1506" max="1506" width="17.88671875" style="1" bestFit="1" customWidth="1"/>
    <col min="1507" max="1507" width="17.44140625" style="1" bestFit="1" customWidth="1"/>
    <col min="1508" max="1508" width="15.88671875" style="1" bestFit="1" customWidth="1"/>
    <col min="1509" max="1509" width="17.109375" style="1" bestFit="1" customWidth="1"/>
    <col min="1510" max="1510" width="15.88671875" style="1" bestFit="1" customWidth="1"/>
    <col min="1511" max="1511" width="23.88671875" style="1" bestFit="1" customWidth="1"/>
    <col min="1512" max="1512" width="35.33203125" style="1" customWidth="1"/>
    <col min="1513" max="1513" width="36" style="1" bestFit="1" customWidth="1"/>
    <col min="1514" max="1514" width="11.44140625" style="1" bestFit="1" customWidth="1"/>
    <col min="1515" max="1515" width="11.109375" style="1" bestFit="1" customWidth="1"/>
    <col min="1516" max="1516" width="15.88671875" style="1" customWidth="1"/>
    <col min="1517" max="1517" width="16.6640625" style="1" customWidth="1"/>
    <col min="1518" max="1518" width="12.109375" style="1" bestFit="1" customWidth="1"/>
    <col min="1519" max="1519" width="33.44140625" style="1" bestFit="1" customWidth="1"/>
    <col min="1520" max="1520" width="56.109375" style="1" bestFit="1" customWidth="1"/>
    <col min="1521" max="1521" width="10.88671875" style="1"/>
    <col min="1522" max="1522" width="41.44140625" style="1" customWidth="1"/>
    <col min="1523" max="1523" width="38.44140625" style="1" customWidth="1"/>
    <col min="1524" max="1758" width="10.88671875" style="1"/>
    <col min="1759" max="1759" width="2.88671875" style="1" customWidth="1"/>
    <col min="1760" max="1760" width="39.88671875" style="1" customWidth="1"/>
    <col min="1761" max="1761" width="35.33203125" style="1" bestFit="1" customWidth="1"/>
    <col min="1762" max="1762" width="17.88671875" style="1" bestFit="1" customWidth="1"/>
    <col min="1763" max="1763" width="17.44140625" style="1" bestFit="1" customWidth="1"/>
    <col min="1764" max="1764" width="15.88671875" style="1" bestFit="1" customWidth="1"/>
    <col min="1765" max="1765" width="17.109375" style="1" bestFit="1" customWidth="1"/>
    <col min="1766" max="1766" width="15.88671875" style="1" bestFit="1" customWidth="1"/>
    <col min="1767" max="1767" width="23.88671875" style="1" bestFit="1" customWidth="1"/>
    <col min="1768" max="1768" width="35.33203125" style="1" customWidth="1"/>
    <col min="1769" max="1769" width="36" style="1" bestFit="1" customWidth="1"/>
    <col min="1770" max="1770" width="11.44140625" style="1" bestFit="1" customWidth="1"/>
    <col min="1771" max="1771" width="11.109375" style="1" bestFit="1" customWidth="1"/>
    <col min="1772" max="1772" width="15.88671875" style="1" customWidth="1"/>
    <col min="1773" max="1773" width="16.6640625" style="1" customWidth="1"/>
    <col min="1774" max="1774" width="12.109375" style="1" bestFit="1" customWidth="1"/>
    <col min="1775" max="1775" width="33.44140625" style="1" bestFit="1" customWidth="1"/>
    <col min="1776" max="1776" width="56.109375" style="1" bestFit="1" customWidth="1"/>
    <col min="1777" max="1777" width="10.88671875" style="1"/>
    <col min="1778" max="1778" width="41.44140625" style="1" customWidth="1"/>
    <col min="1779" max="1779" width="38.44140625" style="1" customWidth="1"/>
    <col min="1780" max="2014" width="10.88671875" style="1"/>
    <col min="2015" max="2015" width="2.88671875" style="1" customWidth="1"/>
    <col min="2016" max="2016" width="39.88671875" style="1" customWidth="1"/>
    <col min="2017" max="2017" width="35.33203125" style="1" bestFit="1" customWidth="1"/>
    <col min="2018" max="2018" width="17.88671875" style="1" bestFit="1" customWidth="1"/>
    <col min="2019" max="2019" width="17.44140625" style="1" bestFit="1" customWidth="1"/>
    <col min="2020" max="2020" width="15.88671875" style="1" bestFit="1" customWidth="1"/>
    <col min="2021" max="2021" width="17.109375" style="1" bestFit="1" customWidth="1"/>
    <col min="2022" max="2022" width="15.88671875" style="1" bestFit="1" customWidth="1"/>
    <col min="2023" max="2023" width="23.88671875" style="1" bestFit="1" customWidth="1"/>
    <col min="2024" max="2024" width="35.33203125" style="1" customWidth="1"/>
    <col min="2025" max="2025" width="36" style="1" bestFit="1" customWidth="1"/>
    <col min="2026" max="2026" width="11.44140625" style="1" bestFit="1" customWidth="1"/>
    <col min="2027" max="2027" width="11.109375" style="1" bestFit="1" customWidth="1"/>
    <col min="2028" max="2028" width="15.88671875" style="1" customWidth="1"/>
    <col min="2029" max="2029" width="16.6640625" style="1" customWidth="1"/>
    <col min="2030" max="2030" width="12.109375" style="1" bestFit="1" customWidth="1"/>
    <col min="2031" max="2031" width="33.44140625" style="1" bestFit="1" customWidth="1"/>
    <col min="2032" max="2032" width="56.109375" style="1" bestFit="1" customWidth="1"/>
    <col min="2033" max="2033" width="10.88671875" style="1"/>
    <col min="2034" max="2034" width="41.44140625" style="1" customWidth="1"/>
    <col min="2035" max="2035" width="38.44140625" style="1" customWidth="1"/>
    <col min="2036" max="2270" width="10.88671875" style="1"/>
    <col min="2271" max="2271" width="2.88671875" style="1" customWidth="1"/>
    <col min="2272" max="2272" width="39.88671875" style="1" customWidth="1"/>
    <col min="2273" max="2273" width="35.33203125" style="1" bestFit="1" customWidth="1"/>
    <col min="2274" max="2274" width="17.88671875" style="1" bestFit="1" customWidth="1"/>
    <col min="2275" max="2275" width="17.44140625" style="1" bestFit="1" customWidth="1"/>
    <col min="2276" max="2276" width="15.88671875" style="1" bestFit="1" customWidth="1"/>
    <col min="2277" max="2277" width="17.109375" style="1" bestFit="1" customWidth="1"/>
    <col min="2278" max="2278" width="15.88671875" style="1" bestFit="1" customWidth="1"/>
    <col min="2279" max="2279" width="23.88671875" style="1" bestFit="1" customWidth="1"/>
    <col min="2280" max="2280" width="35.33203125" style="1" customWidth="1"/>
    <col min="2281" max="2281" width="36" style="1" bestFit="1" customWidth="1"/>
    <col min="2282" max="2282" width="11.44140625" style="1" bestFit="1" customWidth="1"/>
    <col min="2283" max="2283" width="11.109375" style="1" bestFit="1" customWidth="1"/>
    <col min="2284" max="2284" width="15.88671875" style="1" customWidth="1"/>
    <col min="2285" max="2285" width="16.6640625" style="1" customWidth="1"/>
    <col min="2286" max="2286" width="12.109375" style="1" bestFit="1" customWidth="1"/>
    <col min="2287" max="2287" width="33.44140625" style="1" bestFit="1" customWidth="1"/>
    <col min="2288" max="2288" width="56.109375" style="1" bestFit="1" customWidth="1"/>
    <col min="2289" max="2289" width="10.88671875" style="1"/>
    <col min="2290" max="2290" width="41.44140625" style="1" customWidth="1"/>
    <col min="2291" max="2291" width="38.44140625" style="1" customWidth="1"/>
    <col min="2292" max="2526" width="10.88671875" style="1"/>
    <col min="2527" max="2527" width="2.88671875" style="1" customWidth="1"/>
    <col min="2528" max="2528" width="39.88671875" style="1" customWidth="1"/>
    <col min="2529" max="2529" width="35.33203125" style="1" bestFit="1" customWidth="1"/>
    <col min="2530" max="2530" width="17.88671875" style="1" bestFit="1" customWidth="1"/>
    <col min="2531" max="2531" width="17.44140625" style="1" bestFit="1" customWidth="1"/>
    <col min="2532" max="2532" width="15.88671875" style="1" bestFit="1" customWidth="1"/>
    <col min="2533" max="2533" width="17.109375" style="1" bestFit="1" customWidth="1"/>
    <col min="2534" max="2534" width="15.88671875" style="1" bestFit="1" customWidth="1"/>
    <col min="2535" max="2535" width="23.88671875" style="1" bestFit="1" customWidth="1"/>
    <col min="2536" max="2536" width="35.33203125" style="1" customWidth="1"/>
    <col min="2537" max="2537" width="36" style="1" bestFit="1" customWidth="1"/>
    <col min="2538" max="2538" width="11.44140625" style="1" bestFit="1" customWidth="1"/>
    <col min="2539" max="2539" width="11.109375" style="1" bestFit="1" customWidth="1"/>
    <col min="2540" max="2540" width="15.88671875" style="1" customWidth="1"/>
    <col min="2541" max="2541" width="16.6640625" style="1" customWidth="1"/>
    <col min="2542" max="2542" width="12.109375" style="1" bestFit="1" customWidth="1"/>
    <col min="2543" max="2543" width="33.44140625" style="1" bestFit="1" customWidth="1"/>
    <col min="2544" max="2544" width="56.109375" style="1" bestFit="1" customWidth="1"/>
    <col min="2545" max="2545" width="10.88671875" style="1"/>
    <col min="2546" max="2546" width="41.44140625" style="1" customWidth="1"/>
    <col min="2547" max="2547" width="38.44140625" style="1" customWidth="1"/>
    <col min="2548" max="2782" width="10.88671875" style="1"/>
    <col min="2783" max="2783" width="2.88671875" style="1" customWidth="1"/>
    <col min="2784" max="2784" width="39.88671875" style="1" customWidth="1"/>
    <col min="2785" max="2785" width="35.33203125" style="1" bestFit="1" customWidth="1"/>
    <col min="2786" max="2786" width="17.88671875" style="1" bestFit="1" customWidth="1"/>
    <col min="2787" max="2787" width="17.44140625" style="1" bestFit="1" customWidth="1"/>
    <col min="2788" max="2788" width="15.88671875" style="1" bestFit="1" customWidth="1"/>
    <col min="2789" max="2789" width="17.109375" style="1" bestFit="1" customWidth="1"/>
    <col min="2790" max="2790" width="15.88671875" style="1" bestFit="1" customWidth="1"/>
    <col min="2791" max="2791" width="23.88671875" style="1" bestFit="1" customWidth="1"/>
    <col min="2792" max="2792" width="35.33203125" style="1" customWidth="1"/>
    <col min="2793" max="2793" width="36" style="1" bestFit="1" customWidth="1"/>
    <col min="2794" max="2794" width="11.44140625" style="1" bestFit="1" customWidth="1"/>
    <col min="2795" max="2795" width="11.109375" style="1" bestFit="1" customWidth="1"/>
    <col min="2796" max="2796" width="15.88671875" style="1" customWidth="1"/>
    <col min="2797" max="2797" width="16.6640625" style="1" customWidth="1"/>
    <col min="2798" max="2798" width="12.109375" style="1" bestFit="1" customWidth="1"/>
    <col min="2799" max="2799" width="33.44140625" style="1" bestFit="1" customWidth="1"/>
    <col min="2800" max="2800" width="56.109375" style="1" bestFit="1" customWidth="1"/>
    <col min="2801" max="2801" width="10.88671875" style="1"/>
    <col min="2802" max="2802" width="41.44140625" style="1" customWidth="1"/>
    <col min="2803" max="2803" width="38.44140625" style="1" customWidth="1"/>
    <col min="2804" max="3038" width="10.88671875" style="1"/>
    <col min="3039" max="3039" width="2.88671875" style="1" customWidth="1"/>
    <col min="3040" max="3040" width="39.88671875" style="1" customWidth="1"/>
    <col min="3041" max="3041" width="35.33203125" style="1" bestFit="1" customWidth="1"/>
    <col min="3042" max="3042" width="17.88671875" style="1" bestFit="1" customWidth="1"/>
    <col min="3043" max="3043" width="17.44140625" style="1" bestFit="1" customWidth="1"/>
    <col min="3044" max="3044" width="15.88671875" style="1" bestFit="1" customWidth="1"/>
    <col min="3045" max="3045" width="17.109375" style="1" bestFit="1" customWidth="1"/>
    <col min="3046" max="3046" width="15.88671875" style="1" bestFit="1" customWidth="1"/>
    <col min="3047" max="3047" width="23.88671875" style="1" bestFit="1" customWidth="1"/>
    <col min="3048" max="3048" width="35.33203125" style="1" customWidth="1"/>
    <col min="3049" max="3049" width="36" style="1" bestFit="1" customWidth="1"/>
    <col min="3050" max="3050" width="11.44140625" style="1" bestFit="1" customWidth="1"/>
    <col min="3051" max="3051" width="11.109375" style="1" bestFit="1" customWidth="1"/>
    <col min="3052" max="3052" width="15.88671875" style="1" customWidth="1"/>
    <col min="3053" max="3053" width="16.6640625" style="1" customWidth="1"/>
    <col min="3054" max="3054" width="12.109375" style="1" bestFit="1" customWidth="1"/>
    <col min="3055" max="3055" width="33.44140625" style="1" bestFit="1" customWidth="1"/>
    <col min="3056" max="3056" width="56.109375" style="1" bestFit="1" customWidth="1"/>
    <col min="3057" max="3057" width="10.88671875" style="1"/>
    <col min="3058" max="3058" width="41.44140625" style="1" customWidth="1"/>
    <col min="3059" max="3059" width="38.44140625" style="1" customWidth="1"/>
    <col min="3060" max="3294" width="10.88671875" style="1"/>
    <col min="3295" max="3295" width="2.88671875" style="1" customWidth="1"/>
    <col min="3296" max="3296" width="39.88671875" style="1" customWidth="1"/>
    <col min="3297" max="3297" width="35.33203125" style="1" bestFit="1" customWidth="1"/>
    <col min="3298" max="3298" width="17.88671875" style="1" bestFit="1" customWidth="1"/>
    <col min="3299" max="3299" width="17.44140625" style="1" bestFit="1" customWidth="1"/>
    <col min="3300" max="3300" width="15.88671875" style="1" bestFit="1" customWidth="1"/>
    <col min="3301" max="3301" width="17.109375" style="1" bestFit="1" customWidth="1"/>
    <col min="3302" max="3302" width="15.88671875" style="1" bestFit="1" customWidth="1"/>
    <col min="3303" max="3303" width="23.88671875" style="1" bestFit="1" customWidth="1"/>
    <col min="3304" max="3304" width="35.33203125" style="1" customWidth="1"/>
    <col min="3305" max="3305" width="36" style="1" bestFit="1" customWidth="1"/>
    <col min="3306" max="3306" width="11.44140625" style="1" bestFit="1" customWidth="1"/>
    <col min="3307" max="3307" width="11.109375" style="1" bestFit="1" customWidth="1"/>
    <col min="3308" max="3308" width="15.88671875" style="1" customWidth="1"/>
    <col min="3309" max="3309" width="16.6640625" style="1" customWidth="1"/>
    <col min="3310" max="3310" width="12.109375" style="1" bestFit="1" customWidth="1"/>
    <col min="3311" max="3311" width="33.44140625" style="1" bestFit="1" customWidth="1"/>
    <col min="3312" max="3312" width="56.109375" style="1" bestFit="1" customWidth="1"/>
    <col min="3313" max="3313" width="10.88671875" style="1"/>
    <col min="3314" max="3314" width="41.44140625" style="1" customWidth="1"/>
    <col min="3315" max="3315" width="38.44140625" style="1" customWidth="1"/>
    <col min="3316" max="3550" width="10.88671875" style="1"/>
    <col min="3551" max="3551" width="2.88671875" style="1" customWidth="1"/>
    <col min="3552" max="3552" width="39.88671875" style="1" customWidth="1"/>
    <col min="3553" max="3553" width="35.33203125" style="1" bestFit="1" customWidth="1"/>
    <col min="3554" max="3554" width="17.88671875" style="1" bestFit="1" customWidth="1"/>
    <col min="3555" max="3555" width="17.44140625" style="1" bestFit="1" customWidth="1"/>
    <col min="3556" max="3556" width="15.88671875" style="1" bestFit="1" customWidth="1"/>
    <col min="3557" max="3557" width="17.109375" style="1" bestFit="1" customWidth="1"/>
    <col min="3558" max="3558" width="15.88671875" style="1" bestFit="1" customWidth="1"/>
    <col min="3559" max="3559" width="23.88671875" style="1" bestFit="1" customWidth="1"/>
    <col min="3560" max="3560" width="35.33203125" style="1" customWidth="1"/>
    <col min="3561" max="3561" width="36" style="1" bestFit="1" customWidth="1"/>
    <col min="3562" max="3562" width="11.44140625" style="1" bestFit="1" customWidth="1"/>
    <col min="3563" max="3563" width="11.109375" style="1" bestFit="1" customWidth="1"/>
    <col min="3564" max="3564" width="15.88671875" style="1" customWidth="1"/>
    <col min="3565" max="3565" width="16.6640625" style="1" customWidth="1"/>
    <col min="3566" max="3566" width="12.109375" style="1" bestFit="1" customWidth="1"/>
    <col min="3567" max="3567" width="33.44140625" style="1" bestFit="1" customWidth="1"/>
    <col min="3568" max="3568" width="56.109375" style="1" bestFit="1" customWidth="1"/>
    <col min="3569" max="3569" width="10.88671875" style="1"/>
    <col min="3570" max="3570" width="41.44140625" style="1" customWidth="1"/>
    <col min="3571" max="3571" width="38.44140625" style="1" customWidth="1"/>
    <col min="3572" max="3806" width="10.88671875" style="1"/>
    <col min="3807" max="3807" width="2.88671875" style="1" customWidth="1"/>
    <col min="3808" max="3808" width="39.88671875" style="1" customWidth="1"/>
    <col min="3809" max="3809" width="35.33203125" style="1" bestFit="1" customWidth="1"/>
    <col min="3810" max="3810" width="17.88671875" style="1" bestFit="1" customWidth="1"/>
    <col min="3811" max="3811" width="17.44140625" style="1" bestFit="1" customWidth="1"/>
    <col min="3812" max="3812" width="15.88671875" style="1" bestFit="1" customWidth="1"/>
    <col min="3813" max="3813" width="17.109375" style="1" bestFit="1" customWidth="1"/>
    <col min="3814" max="3814" width="15.88671875" style="1" bestFit="1" customWidth="1"/>
    <col min="3815" max="3815" width="23.88671875" style="1" bestFit="1" customWidth="1"/>
    <col min="3816" max="3816" width="35.33203125" style="1" customWidth="1"/>
    <col min="3817" max="3817" width="36" style="1" bestFit="1" customWidth="1"/>
    <col min="3818" max="3818" width="11.44140625" style="1" bestFit="1" customWidth="1"/>
    <col min="3819" max="3819" width="11.109375" style="1" bestFit="1" customWidth="1"/>
    <col min="3820" max="3820" width="15.88671875" style="1" customWidth="1"/>
    <col min="3821" max="3821" width="16.6640625" style="1" customWidth="1"/>
    <col min="3822" max="3822" width="12.109375" style="1" bestFit="1" customWidth="1"/>
    <col min="3823" max="3823" width="33.44140625" style="1" bestFit="1" customWidth="1"/>
    <col min="3824" max="3824" width="56.109375" style="1" bestFit="1" customWidth="1"/>
    <col min="3825" max="3825" width="10.88671875" style="1"/>
    <col min="3826" max="3826" width="41.44140625" style="1" customWidth="1"/>
    <col min="3827" max="3827" width="38.44140625" style="1" customWidth="1"/>
    <col min="3828" max="4062" width="10.88671875" style="1"/>
    <col min="4063" max="4063" width="2.88671875" style="1" customWidth="1"/>
    <col min="4064" max="4064" width="39.88671875" style="1" customWidth="1"/>
    <col min="4065" max="4065" width="35.33203125" style="1" bestFit="1" customWidth="1"/>
    <col min="4066" max="4066" width="17.88671875" style="1" bestFit="1" customWidth="1"/>
    <col min="4067" max="4067" width="17.44140625" style="1" bestFit="1" customWidth="1"/>
    <col min="4068" max="4068" width="15.88671875" style="1" bestFit="1" customWidth="1"/>
    <col min="4069" max="4069" width="17.109375" style="1" bestFit="1" customWidth="1"/>
    <col min="4070" max="4070" width="15.88671875" style="1" bestFit="1" customWidth="1"/>
    <col min="4071" max="4071" width="23.88671875" style="1" bestFit="1" customWidth="1"/>
    <col min="4072" max="4072" width="35.33203125" style="1" customWidth="1"/>
    <col min="4073" max="4073" width="36" style="1" bestFit="1" customWidth="1"/>
    <col min="4074" max="4074" width="11.44140625" style="1" bestFit="1" customWidth="1"/>
    <col min="4075" max="4075" width="11.109375" style="1" bestFit="1" customWidth="1"/>
    <col min="4076" max="4076" width="15.88671875" style="1" customWidth="1"/>
    <col min="4077" max="4077" width="16.6640625" style="1" customWidth="1"/>
    <col min="4078" max="4078" width="12.109375" style="1" bestFit="1" customWidth="1"/>
    <col min="4079" max="4079" width="33.44140625" style="1" bestFit="1" customWidth="1"/>
    <col min="4080" max="4080" width="56.109375" style="1" bestFit="1" customWidth="1"/>
    <col min="4081" max="4081" width="10.88671875" style="1"/>
    <col min="4082" max="4082" width="41.44140625" style="1" customWidth="1"/>
    <col min="4083" max="4083" width="38.44140625" style="1" customWidth="1"/>
    <col min="4084" max="4318" width="10.88671875" style="1"/>
    <col min="4319" max="4319" width="2.88671875" style="1" customWidth="1"/>
    <col min="4320" max="4320" width="39.88671875" style="1" customWidth="1"/>
    <col min="4321" max="4321" width="35.33203125" style="1" bestFit="1" customWidth="1"/>
    <col min="4322" max="4322" width="17.88671875" style="1" bestFit="1" customWidth="1"/>
    <col min="4323" max="4323" width="17.44140625" style="1" bestFit="1" customWidth="1"/>
    <col min="4324" max="4324" width="15.88671875" style="1" bestFit="1" customWidth="1"/>
    <col min="4325" max="4325" width="17.109375" style="1" bestFit="1" customWidth="1"/>
    <col min="4326" max="4326" width="15.88671875" style="1" bestFit="1" customWidth="1"/>
    <col min="4327" max="4327" width="23.88671875" style="1" bestFit="1" customWidth="1"/>
    <col min="4328" max="4328" width="35.33203125" style="1" customWidth="1"/>
    <col min="4329" max="4329" width="36" style="1" bestFit="1" customWidth="1"/>
    <col min="4330" max="4330" width="11.44140625" style="1" bestFit="1" customWidth="1"/>
    <col min="4331" max="4331" width="11.109375" style="1" bestFit="1" customWidth="1"/>
    <col min="4332" max="4332" width="15.88671875" style="1" customWidth="1"/>
    <col min="4333" max="4333" width="16.6640625" style="1" customWidth="1"/>
    <col min="4334" max="4334" width="12.109375" style="1" bestFit="1" customWidth="1"/>
    <col min="4335" max="4335" width="33.44140625" style="1" bestFit="1" customWidth="1"/>
    <col min="4336" max="4336" width="56.109375" style="1" bestFit="1" customWidth="1"/>
    <col min="4337" max="4337" width="10.88671875" style="1"/>
    <col min="4338" max="4338" width="41.44140625" style="1" customWidth="1"/>
    <col min="4339" max="4339" width="38.44140625" style="1" customWidth="1"/>
    <col min="4340" max="4574" width="10.88671875" style="1"/>
    <col min="4575" max="4575" width="2.88671875" style="1" customWidth="1"/>
    <col min="4576" max="4576" width="39.88671875" style="1" customWidth="1"/>
    <col min="4577" max="4577" width="35.33203125" style="1" bestFit="1" customWidth="1"/>
    <col min="4578" max="4578" width="17.88671875" style="1" bestFit="1" customWidth="1"/>
    <col min="4579" max="4579" width="17.44140625" style="1" bestFit="1" customWidth="1"/>
    <col min="4580" max="4580" width="15.88671875" style="1" bestFit="1" customWidth="1"/>
    <col min="4581" max="4581" width="17.109375" style="1" bestFit="1" customWidth="1"/>
    <col min="4582" max="4582" width="15.88671875" style="1" bestFit="1" customWidth="1"/>
    <col min="4583" max="4583" width="23.88671875" style="1" bestFit="1" customWidth="1"/>
    <col min="4584" max="4584" width="35.33203125" style="1" customWidth="1"/>
    <col min="4585" max="4585" width="36" style="1" bestFit="1" customWidth="1"/>
    <col min="4586" max="4586" width="11.44140625" style="1" bestFit="1" customWidth="1"/>
    <col min="4587" max="4587" width="11.109375" style="1" bestFit="1" customWidth="1"/>
    <col min="4588" max="4588" width="15.88671875" style="1" customWidth="1"/>
    <col min="4589" max="4589" width="16.6640625" style="1" customWidth="1"/>
    <col min="4590" max="4590" width="12.109375" style="1" bestFit="1" customWidth="1"/>
    <col min="4591" max="4591" width="33.44140625" style="1" bestFit="1" customWidth="1"/>
    <col min="4592" max="4592" width="56.109375" style="1" bestFit="1" customWidth="1"/>
    <col min="4593" max="4593" width="10.88671875" style="1"/>
    <col min="4594" max="4594" width="41.44140625" style="1" customWidth="1"/>
    <col min="4595" max="4595" width="38.44140625" style="1" customWidth="1"/>
    <col min="4596" max="4830" width="10.88671875" style="1"/>
    <col min="4831" max="4831" width="2.88671875" style="1" customWidth="1"/>
    <col min="4832" max="4832" width="39.88671875" style="1" customWidth="1"/>
    <col min="4833" max="4833" width="35.33203125" style="1" bestFit="1" customWidth="1"/>
    <col min="4834" max="4834" width="17.88671875" style="1" bestFit="1" customWidth="1"/>
    <col min="4835" max="4835" width="17.44140625" style="1" bestFit="1" customWidth="1"/>
    <col min="4836" max="4836" width="15.88671875" style="1" bestFit="1" customWidth="1"/>
    <col min="4837" max="4837" width="17.109375" style="1" bestFit="1" customWidth="1"/>
    <col min="4838" max="4838" width="15.88671875" style="1" bestFit="1" customWidth="1"/>
    <col min="4839" max="4839" width="23.88671875" style="1" bestFit="1" customWidth="1"/>
    <col min="4840" max="4840" width="35.33203125" style="1" customWidth="1"/>
    <col min="4841" max="4841" width="36" style="1" bestFit="1" customWidth="1"/>
    <col min="4842" max="4842" width="11.44140625" style="1" bestFit="1" customWidth="1"/>
    <col min="4843" max="4843" width="11.109375" style="1" bestFit="1" customWidth="1"/>
    <col min="4844" max="4844" width="15.88671875" style="1" customWidth="1"/>
    <col min="4845" max="4845" width="16.6640625" style="1" customWidth="1"/>
    <col min="4846" max="4846" width="12.109375" style="1" bestFit="1" customWidth="1"/>
    <col min="4847" max="4847" width="33.44140625" style="1" bestFit="1" customWidth="1"/>
    <col min="4848" max="4848" width="56.109375" style="1" bestFit="1" customWidth="1"/>
    <col min="4849" max="4849" width="10.88671875" style="1"/>
    <col min="4850" max="4850" width="41.44140625" style="1" customWidth="1"/>
    <col min="4851" max="4851" width="38.44140625" style="1" customWidth="1"/>
    <col min="4852" max="5086" width="10.88671875" style="1"/>
    <col min="5087" max="5087" width="2.88671875" style="1" customWidth="1"/>
    <col min="5088" max="5088" width="39.88671875" style="1" customWidth="1"/>
    <col min="5089" max="5089" width="35.33203125" style="1" bestFit="1" customWidth="1"/>
    <col min="5090" max="5090" width="17.88671875" style="1" bestFit="1" customWidth="1"/>
    <col min="5091" max="5091" width="17.44140625" style="1" bestFit="1" customWidth="1"/>
    <col min="5092" max="5092" width="15.88671875" style="1" bestFit="1" customWidth="1"/>
    <col min="5093" max="5093" width="17.109375" style="1" bestFit="1" customWidth="1"/>
    <col min="5094" max="5094" width="15.88671875" style="1" bestFit="1" customWidth="1"/>
    <col min="5095" max="5095" width="23.88671875" style="1" bestFit="1" customWidth="1"/>
    <col min="5096" max="5096" width="35.33203125" style="1" customWidth="1"/>
    <col min="5097" max="5097" width="36" style="1" bestFit="1" customWidth="1"/>
    <col min="5098" max="5098" width="11.44140625" style="1" bestFit="1" customWidth="1"/>
    <col min="5099" max="5099" width="11.109375" style="1" bestFit="1" customWidth="1"/>
    <col min="5100" max="5100" width="15.88671875" style="1" customWidth="1"/>
    <col min="5101" max="5101" width="16.6640625" style="1" customWidth="1"/>
    <col min="5102" max="5102" width="12.109375" style="1" bestFit="1" customWidth="1"/>
    <col min="5103" max="5103" width="33.44140625" style="1" bestFit="1" customWidth="1"/>
    <col min="5104" max="5104" width="56.109375" style="1" bestFit="1" customWidth="1"/>
    <col min="5105" max="5105" width="10.88671875" style="1"/>
    <col min="5106" max="5106" width="41.44140625" style="1" customWidth="1"/>
    <col min="5107" max="5107" width="38.44140625" style="1" customWidth="1"/>
    <col min="5108" max="5342" width="10.88671875" style="1"/>
    <col min="5343" max="5343" width="2.88671875" style="1" customWidth="1"/>
    <col min="5344" max="5344" width="39.88671875" style="1" customWidth="1"/>
    <col min="5345" max="5345" width="35.33203125" style="1" bestFit="1" customWidth="1"/>
    <col min="5346" max="5346" width="17.88671875" style="1" bestFit="1" customWidth="1"/>
    <col min="5347" max="5347" width="17.44140625" style="1" bestFit="1" customWidth="1"/>
    <col min="5348" max="5348" width="15.88671875" style="1" bestFit="1" customWidth="1"/>
    <col min="5349" max="5349" width="17.109375" style="1" bestFit="1" customWidth="1"/>
    <col min="5350" max="5350" width="15.88671875" style="1" bestFit="1" customWidth="1"/>
    <col min="5351" max="5351" width="23.88671875" style="1" bestFit="1" customWidth="1"/>
    <col min="5352" max="5352" width="35.33203125" style="1" customWidth="1"/>
    <col min="5353" max="5353" width="36" style="1" bestFit="1" customWidth="1"/>
    <col min="5354" max="5354" width="11.44140625" style="1" bestFit="1" customWidth="1"/>
    <col min="5355" max="5355" width="11.109375" style="1" bestFit="1" customWidth="1"/>
    <col min="5356" max="5356" width="15.88671875" style="1" customWidth="1"/>
    <col min="5357" max="5357" width="16.6640625" style="1" customWidth="1"/>
    <col min="5358" max="5358" width="12.109375" style="1" bestFit="1" customWidth="1"/>
    <col min="5359" max="5359" width="33.44140625" style="1" bestFit="1" customWidth="1"/>
    <col min="5360" max="5360" width="56.109375" style="1" bestFit="1" customWidth="1"/>
    <col min="5361" max="5361" width="10.88671875" style="1"/>
    <col min="5362" max="5362" width="41.44140625" style="1" customWidth="1"/>
    <col min="5363" max="5363" width="38.44140625" style="1" customWidth="1"/>
    <col min="5364" max="5598" width="10.88671875" style="1"/>
    <col min="5599" max="5599" width="2.88671875" style="1" customWidth="1"/>
    <col min="5600" max="5600" width="39.88671875" style="1" customWidth="1"/>
    <col min="5601" max="5601" width="35.33203125" style="1" bestFit="1" customWidth="1"/>
    <col min="5602" max="5602" width="17.88671875" style="1" bestFit="1" customWidth="1"/>
    <col min="5603" max="5603" width="17.44140625" style="1" bestFit="1" customWidth="1"/>
    <col min="5604" max="5604" width="15.88671875" style="1" bestFit="1" customWidth="1"/>
    <col min="5605" max="5605" width="17.109375" style="1" bestFit="1" customWidth="1"/>
    <col min="5606" max="5606" width="15.88671875" style="1" bestFit="1" customWidth="1"/>
    <col min="5607" max="5607" width="23.88671875" style="1" bestFit="1" customWidth="1"/>
    <col min="5608" max="5608" width="35.33203125" style="1" customWidth="1"/>
    <col min="5609" max="5609" width="36" style="1" bestFit="1" customWidth="1"/>
    <col min="5610" max="5610" width="11.44140625" style="1" bestFit="1" customWidth="1"/>
    <col min="5611" max="5611" width="11.109375" style="1" bestFit="1" customWidth="1"/>
    <col min="5612" max="5612" width="15.88671875" style="1" customWidth="1"/>
    <col min="5613" max="5613" width="16.6640625" style="1" customWidth="1"/>
    <col min="5614" max="5614" width="12.109375" style="1" bestFit="1" customWidth="1"/>
    <col min="5615" max="5615" width="33.44140625" style="1" bestFit="1" customWidth="1"/>
    <col min="5616" max="5616" width="56.109375" style="1" bestFit="1" customWidth="1"/>
    <col min="5617" max="5617" width="10.88671875" style="1"/>
    <col min="5618" max="5618" width="41.44140625" style="1" customWidth="1"/>
    <col min="5619" max="5619" width="38.44140625" style="1" customWidth="1"/>
    <col min="5620" max="5854" width="10.88671875" style="1"/>
    <col min="5855" max="5855" width="2.88671875" style="1" customWidth="1"/>
    <col min="5856" max="5856" width="39.88671875" style="1" customWidth="1"/>
    <col min="5857" max="5857" width="35.33203125" style="1" bestFit="1" customWidth="1"/>
    <col min="5858" max="5858" width="17.88671875" style="1" bestFit="1" customWidth="1"/>
    <col min="5859" max="5859" width="17.44140625" style="1" bestFit="1" customWidth="1"/>
    <col min="5860" max="5860" width="15.88671875" style="1" bestFit="1" customWidth="1"/>
    <col min="5861" max="5861" width="17.109375" style="1" bestFit="1" customWidth="1"/>
    <col min="5862" max="5862" width="15.88671875" style="1" bestFit="1" customWidth="1"/>
    <col min="5863" max="5863" width="23.88671875" style="1" bestFit="1" customWidth="1"/>
    <col min="5864" max="5864" width="35.33203125" style="1" customWidth="1"/>
    <col min="5865" max="5865" width="36" style="1" bestFit="1" customWidth="1"/>
    <col min="5866" max="5866" width="11.44140625" style="1" bestFit="1" customWidth="1"/>
    <col min="5867" max="5867" width="11.109375" style="1" bestFit="1" customWidth="1"/>
    <col min="5868" max="5868" width="15.88671875" style="1" customWidth="1"/>
    <col min="5869" max="5869" width="16.6640625" style="1" customWidth="1"/>
    <col min="5870" max="5870" width="12.109375" style="1" bestFit="1" customWidth="1"/>
    <col min="5871" max="5871" width="33.44140625" style="1" bestFit="1" customWidth="1"/>
    <col min="5872" max="5872" width="56.109375" style="1" bestFit="1" customWidth="1"/>
    <col min="5873" max="5873" width="10.88671875" style="1"/>
    <col min="5874" max="5874" width="41.44140625" style="1" customWidth="1"/>
    <col min="5875" max="5875" width="38.44140625" style="1" customWidth="1"/>
    <col min="5876" max="6110" width="10.88671875" style="1"/>
    <col min="6111" max="6111" width="2.88671875" style="1" customWidth="1"/>
    <col min="6112" max="6112" width="39.88671875" style="1" customWidth="1"/>
    <col min="6113" max="6113" width="35.33203125" style="1" bestFit="1" customWidth="1"/>
    <col min="6114" max="6114" width="17.88671875" style="1" bestFit="1" customWidth="1"/>
    <col min="6115" max="6115" width="17.44140625" style="1" bestFit="1" customWidth="1"/>
    <col min="6116" max="6116" width="15.88671875" style="1" bestFit="1" customWidth="1"/>
    <col min="6117" max="6117" width="17.109375" style="1" bestFit="1" customWidth="1"/>
    <col min="6118" max="6118" width="15.88671875" style="1" bestFit="1" customWidth="1"/>
    <col min="6119" max="6119" width="23.88671875" style="1" bestFit="1" customWidth="1"/>
    <col min="6120" max="6120" width="35.33203125" style="1" customWidth="1"/>
    <col min="6121" max="6121" width="36" style="1" bestFit="1" customWidth="1"/>
    <col min="6122" max="6122" width="11.44140625" style="1" bestFit="1" customWidth="1"/>
    <col min="6123" max="6123" width="11.109375" style="1" bestFit="1" customWidth="1"/>
    <col min="6124" max="6124" width="15.88671875" style="1" customWidth="1"/>
    <col min="6125" max="6125" width="16.6640625" style="1" customWidth="1"/>
    <col min="6126" max="6126" width="12.109375" style="1" bestFit="1" customWidth="1"/>
    <col min="6127" max="6127" width="33.44140625" style="1" bestFit="1" customWidth="1"/>
    <col min="6128" max="6128" width="56.109375" style="1" bestFit="1" customWidth="1"/>
    <col min="6129" max="6129" width="10.88671875" style="1"/>
    <col min="6130" max="6130" width="41.44140625" style="1" customWidth="1"/>
    <col min="6131" max="6131" width="38.44140625" style="1" customWidth="1"/>
    <col min="6132" max="6366" width="10.88671875" style="1"/>
    <col min="6367" max="6367" width="2.88671875" style="1" customWidth="1"/>
    <col min="6368" max="6368" width="39.88671875" style="1" customWidth="1"/>
    <col min="6369" max="6369" width="35.33203125" style="1" bestFit="1" customWidth="1"/>
    <col min="6370" max="6370" width="17.88671875" style="1" bestFit="1" customWidth="1"/>
    <col min="6371" max="6371" width="17.44140625" style="1" bestFit="1" customWidth="1"/>
    <col min="6372" max="6372" width="15.88671875" style="1" bestFit="1" customWidth="1"/>
    <col min="6373" max="6373" width="17.109375" style="1" bestFit="1" customWidth="1"/>
    <col min="6374" max="6374" width="15.88671875" style="1" bestFit="1" customWidth="1"/>
    <col min="6375" max="6375" width="23.88671875" style="1" bestFit="1" customWidth="1"/>
    <col min="6376" max="6376" width="35.33203125" style="1" customWidth="1"/>
    <col min="6377" max="6377" width="36" style="1" bestFit="1" customWidth="1"/>
    <col min="6378" max="6378" width="11.44140625" style="1" bestFit="1" customWidth="1"/>
    <col min="6379" max="6379" width="11.109375" style="1" bestFit="1" customWidth="1"/>
    <col min="6380" max="6380" width="15.88671875" style="1" customWidth="1"/>
    <col min="6381" max="6381" width="16.6640625" style="1" customWidth="1"/>
    <col min="6382" max="6382" width="12.109375" style="1" bestFit="1" customWidth="1"/>
    <col min="6383" max="6383" width="33.44140625" style="1" bestFit="1" customWidth="1"/>
    <col min="6384" max="6384" width="56.109375" style="1" bestFit="1" customWidth="1"/>
    <col min="6385" max="6385" width="10.88671875" style="1"/>
    <col min="6386" max="6386" width="41.44140625" style="1" customWidth="1"/>
    <col min="6387" max="6387" width="38.44140625" style="1" customWidth="1"/>
    <col min="6388" max="6622" width="10.88671875" style="1"/>
    <col min="6623" max="6623" width="2.88671875" style="1" customWidth="1"/>
    <col min="6624" max="6624" width="39.88671875" style="1" customWidth="1"/>
    <col min="6625" max="6625" width="35.33203125" style="1" bestFit="1" customWidth="1"/>
    <col min="6626" max="6626" width="17.88671875" style="1" bestFit="1" customWidth="1"/>
    <col min="6627" max="6627" width="17.44140625" style="1" bestFit="1" customWidth="1"/>
    <col min="6628" max="6628" width="15.88671875" style="1" bestFit="1" customWidth="1"/>
    <col min="6629" max="6629" width="17.109375" style="1" bestFit="1" customWidth="1"/>
    <col min="6630" max="6630" width="15.88671875" style="1" bestFit="1" customWidth="1"/>
    <col min="6631" max="6631" width="23.88671875" style="1" bestFit="1" customWidth="1"/>
    <col min="6632" max="6632" width="35.33203125" style="1" customWidth="1"/>
    <col min="6633" max="6633" width="36" style="1" bestFit="1" customWidth="1"/>
    <col min="6634" max="6634" width="11.44140625" style="1" bestFit="1" customWidth="1"/>
    <col min="6635" max="6635" width="11.109375" style="1" bestFit="1" customWidth="1"/>
    <col min="6636" max="6636" width="15.88671875" style="1" customWidth="1"/>
    <col min="6637" max="6637" width="16.6640625" style="1" customWidth="1"/>
    <col min="6638" max="6638" width="12.109375" style="1" bestFit="1" customWidth="1"/>
    <col min="6639" max="6639" width="33.44140625" style="1" bestFit="1" customWidth="1"/>
    <col min="6640" max="6640" width="56.109375" style="1" bestFit="1" customWidth="1"/>
    <col min="6641" max="6641" width="10.88671875" style="1"/>
    <col min="6642" max="6642" width="41.44140625" style="1" customWidth="1"/>
    <col min="6643" max="6643" width="38.44140625" style="1" customWidth="1"/>
    <col min="6644" max="6878" width="10.88671875" style="1"/>
    <col min="6879" max="6879" width="2.88671875" style="1" customWidth="1"/>
    <col min="6880" max="6880" width="39.88671875" style="1" customWidth="1"/>
    <col min="6881" max="6881" width="35.33203125" style="1" bestFit="1" customWidth="1"/>
    <col min="6882" max="6882" width="17.88671875" style="1" bestFit="1" customWidth="1"/>
    <col min="6883" max="6883" width="17.44140625" style="1" bestFit="1" customWidth="1"/>
    <col min="6884" max="6884" width="15.88671875" style="1" bestFit="1" customWidth="1"/>
    <col min="6885" max="6885" width="17.109375" style="1" bestFit="1" customWidth="1"/>
    <col min="6886" max="6886" width="15.88671875" style="1" bestFit="1" customWidth="1"/>
    <col min="6887" max="6887" width="23.88671875" style="1" bestFit="1" customWidth="1"/>
    <col min="6888" max="6888" width="35.33203125" style="1" customWidth="1"/>
    <col min="6889" max="6889" width="36" style="1" bestFit="1" customWidth="1"/>
    <col min="6890" max="6890" width="11.44140625" style="1" bestFit="1" customWidth="1"/>
    <col min="6891" max="6891" width="11.109375" style="1" bestFit="1" customWidth="1"/>
    <col min="6892" max="6892" width="15.88671875" style="1" customWidth="1"/>
    <col min="6893" max="6893" width="16.6640625" style="1" customWidth="1"/>
    <col min="6894" max="6894" width="12.109375" style="1" bestFit="1" customWidth="1"/>
    <col min="6895" max="6895" width="33.44140625" style="1" bestFit="1" customWidth="1"/>
    <col min="6896" max="6896" width="56.109375" style="1" bestFit="1" customWidth="1"/>
    <col min="6897" max="6897" width="10.88671875" style="1"/>
    <col min="6898" max="6898" width="41.44140625" style="1" customWidth="1"/>
    <col min="6899" max="6899" width="38.44140625" style="1" customWidth="1"/>
    <col min="6900" max="7134" width="10.88671875" style="1"/>
    <col min="7135" max="7135" width="2.88671875" style="1" customWidth="1"/>
    <col min="7136" max="7136" width="39.88671875" style="1" customWidth="1"/>
    <col min="7137" max="7137" width="35.33203125" style="1" bestFit="1" customWidth="1"/>
    <col min="7138" max="7138" width="17.88671875" style="1" bestFit="1" customWidth="1"/>
    <col min="7139" max="7139" width="17.44140625" style="1" bestFit="1" customWidth="1"/>
    <col min="7140" max="7140" width="15.88671875" style="1" bestFit="1" customWidth="1"/>
    <col min="7141" max="7141" width="17.109375" style="1" bestFit="1" customWidth="1"/>
    <col min="7142" max="7142" width="15.88671875" style="1" bestFit="1" customWidth="1"/>
    <col min="7143" max="7143" width="23.88671875" style="1" bestFit="1" customWidth="1"/>
    <col min="7144" max="7144" width="35.33203125" style="1" customWidth="1"/>
    <col min="7145" max="7145" width="36" style="1" bestFit="1" customWidth="1"/>
    <col min="7146" max="7146" width="11.44140625" style="1" bestFit="1" customWidth="1"/>
    <col min="7147" max="7147" width="11.109375" style="1" bestFit="1" customWidth="1"/>
    <col min="7148" max="7148" width="15.88671875" style="1" customWidth="1"/>
    <col min="7149" max="7149" width="16.6640625" style="1" customWidth="1"/>
    <col min="7150" max="7150" width="12.109375" style="1" bestFit="1" customWidth="1"/>
    <col min="7151" max="7151" width="33.44140625" style="1" bestFit="1" customWidth="1"/>
    <col min="7152" max="7152" width="56.109375" style="1" bestFit="1" customWidth="1"/>
    <col min="7153" max="7153" width="10.88671875" style="1"/>
    <col min="7154" max="7154" width="41.44140625" style="1" customWidth="1"/>
    <col min="7155" max="7155" width="38.44140625" style="1" customWidth="1"/>
    <col min="7156" max="7390" width="10.88671875" style="1"/>
    <col min="7391" max="7391" width="2.88671875" style="1" customWidth="1"/>
    <col min="7392" max="7392" width="39.88671875" style="1" customWidth="1"/>
    <col min="7393" max="7393" width="35.33203125" style="1" bestFit="1" customWidth="1"/>
    <col min="7394" max="7394" width="17.88671875" style="1" bestFit="1" customWidth="1"/>
    <col min="7395" max="7395" width="17.44140625" style="1" bestFit="1" customWidth="1"/>
    <col min="7396" max="7396" width="15.88671875" style="1" bestFit="1" customWidth="1"/>
    <col min="7397" max="7397" width="17.109375" style="1" bestFit="1" customWidth="1"/>
    <col min="7398" max="7398" width="15.88671875" style="1" bestFit="1" customWidth="1"/>
    <col min="7399" max="7399" width="23.88671875" style="1" bestFit="1" customWidth="1"/>
    <col min="7400" max="7400" width="35.33203125" style="1" customWidth="1"/>
    <col min="7401" max="7401" width="36" style="1" bestFit="1" customWidth="1"/>
    <col min="7402" max="7402" width="11.44140625" style="1" bestFit="1" customWidth="1"/>
    <col min="7403" max="7403" width="11.109375" style="1" bestFit="1" customWidth="1"/>
    <col min="7404" max="7404" width="15.88671875" style="1" customWidth="1"/>
    <col min="7405" max="7405" width="16.6640625" style="1" customWidth="1"/>
    <col min="7406" max="7406" width="12.109375" style="1" bestFit="1" customWidth="1"/>
    <col min="7407" max="7407" width="33.44140625" style="1" bestFit="1" customWidth="1"/>
    <col min="7408" max="7408" width="56.109375" style="1" bestFit="1" customWidth="1"/>
    <col min="7409" max="7409" width="10.88671875" style="1"/>
    <col min="7410" max="7410" width="41.44140625" style="1" customWidth="1"/>
    <col min="7411" max="7411" width="38.44140625" style="1" customWidth="1"/>
    <col min="7412" max="7646" width="10.88671875" style="1"/>
    <col min="7647" max="7647" width="2.88671875" style="1" customWidth="1"/>
    <col min="7648" max="7648" width="39.88671875" style="1" customWidth="1"/>
    <col min="7649" max="7649" width="35.33203125" style="1" bestFit="1" customWidth="1"/>
    <col min="7650" max="7650" width="17.88671875" style="1" bestFit="1" customWidth="1"/>
    <col min="7651" max="7651" width="17.44140625" style="1" bestFit="1" customWidth="1"/>
    <col min="7652" max="7652" width="15.88671875" style="1" bestFit="1" customWidth="1"/>
    <col min="7653" max="7653" width="17.109375" style="1" bestFit="1" customWidth="1"/>
    <col min="7654" max="7654" width="15.88671875" style="1" bestFit="1" customWidth="1"/>
    <col min="7655" max="7655" width="23.88671875" style="1" bestFit="1" customWidth="1"/>
    <col min="7656" max="7656" width="35.33203125" style="1" customWidth="1"/>
    <col min="7657" max="7657" width="36" style="1" bestFit="1" customWidth="1"/>
    <col min="7658" max="7658" width="11.44140625" style="1" bestFit="1" customWidth="1"/>
    <col min="7659" max="7659" width="11.109375" style="1" bestFit="1" customWidth="1"/>
    <col min="7660" max="7660" width="15.88671875" style="1" customWidth="1"/>
    <col min="7661" max="7661" width="16.6640625" style="1" customWidth="1"/>
    <col min="7662" max="7662" width="12.109375" style="1" bestFit="1" customWidth="1"/>
    <col min="7663" max="7663" width="33.44140625" style="1" bestFit="1" customWidth="1"/>
    <col min="7664" max="7664" width="56.109375" style="1" bestFit="1" customWidth="1"/>
    <col min="7665" max="7665" width="10.88671875" style="1"/>
    <col min="7666" max="7666" width="41.44140625" style="1" customWidth="1"/>
    <col min="7667" max="7667" width="38.44140625" style="1" customWidth="1"/>
    <col min="7668" max="7902" width="10.88671875" style="1"/>
    <col min="7903" max="7903" width="2.88671875" style="1" customWidth="1"/>
    <col min="7904" max="7904" width="39.88671875" style="1" customWidth="1"/>
    <col min="7905" max="7905" width="35.33203125" style="1" bestFit="1" customWidth="1"/>
    <col min="7906" max="7906" width="17.88671875" style="1" bestFit="1" customWidth="1"/>
    <col min="7907" max="7907" width="17.44140625" style="1" bestFit="1" customWidth="1"/>
    <col min="7908" max="7908" width="15.88671875" style="1" bestFit="1" customWidth="1"/>
    <col min="7909" max="7909" width="17.109375" style="1" bestFit="1" customWidth="1"/>
    <col min="7910" max="7910" width="15.88671875" style="1" bestFit="1" customWidth="1"/>
    <col min="7911" max="7911" width="23.88671875" style="1" bestFit="1" customWidth="1"/>
    <col min="7912" max="7912" width="35.33203125" style="1" customWidth="1"/>
    <col min="7913" max="7913" width="36" style="1" bestFit="1" customWidth="1"/>
    <col min="7914" max="7914" width="11.44140625" style="1" bestFit="1" customWidth="1"/>
    <col min="7915" max="7915" width="11.109375" style="1" bestFit="1" customWidth="1"/>
    <col min="7916" max="7916" width="15.88671875" style="1" customWidth="1"/>
    <col min="7917" max="7917" width="16.6640625" style="1" customWidth="1"/>
    <col min="7918" max="7918" width="12.109375" style="1" bestFit="1" customWidth="1"/>
    <col min="7919" max="7919" width="33.44140625" style="1" bestFit="1" customWidth="1"/>
    <col min="7920" max="7920" width="56.109375" style="1" bestFit="1" customWidth="1"/>
    <col min="7921" max="7921" width="10.88671875" style="1"/>
    <col min="7922" max="7922" width="41.44140625" style="1" customWidth="1"/>
    <col min="7923" max="7923" width="38.44140625" style="1" customWidth="1"/>
    <col min="7924" max="8158" width="10.88671875" style="1"/>
    <col min="8159" max="8159" width="2.88671875" style="1" customWidth="1"/>
    <col min="8160" max="8160" width="39.88671875" style="1" customWidth="1"/>
    <col min="8161" max="8161" width="35.33203125" style="1" bestFit="1" customWidth="1"/>
    <col min="8162" max="8162" width="17.88671875" style="1" bestFit="1" customWidth="1"/>
    <col min="8163" max="8163" width="17.44140625" style="1" bestFit="1" customWidth="1"/>
    <col min="8164" max="8164" width="15.88671875" style="1" bestFit="1" customWidth="1"/>
    <col min="8165" max="8165" width="17.109375" style="1" bestFit="1" customWidth="1"/>
    <col min="8166" max="8166" width="15.88671875" style="1" bestFit="1" customWidth="1"/>
    <col min="8167" max="8167" width="23.88671875" style="1" bestFit="1" customWidth="1"/>
    <col min="8168" max="8168" width="35.33203125" style="1" customWidth="1"/>
    <col min="8169" max="8169" width="36" style="1" bestFit="1" customWidth="1"/>
    <col min="8170" max="8170" width="11.44140625" style="1" bestFit="1" customWidth="1"/>
    <col min="8171" max="8171" width="11.109375" style="1" bestFit="1" customWidth="1"/>
    <col min="8172" max="8172" width="15.88671875" style="1" customWidth="1"/>
    <col min="8173" max="8173" width="16.6640625" style="1" customWidth="1"/>
    <col min="8174" max="8174" width="12.109375" style="1" bestFit="1" customWidth="1"/>
    <col min="8175" max="8175" width="33.44140625" style="1" bestFit="1" customWidth="1"/>
    <col min="8176" max="8176" width="56.109375" style="1" bestFit="1" customWidth="1"/>
    <col min="8177" max="8177" width="10.88671875" style="1"/>
    <col min="8178" max="8178" width="41.44140625" style="1" customWidth="1"/>
    <col min="8179" max="8179" width="38.44140625" style="1" customWidth="1"/>
    <col min="8180" max="8414" width="10.88671875" style="1"/>
    <col min="8415" max="8415" width="2.88671875" style="1" customWidth="1"/>
    <col min="8416" max="8416" width="39.88671875" style="1" customWidth="1"/>
    <col min="8417" max="8417" width="35.33203125" style="1" bestFit="1" customWidth="1"/>
    <col min="8418" max="8418" width="17.88671875" style="1" bestFit="1" customWidth="1"/>
    <col min="8419" max="8419" width="17.44140625" style="1" bestFit="1" customWidth="1"/>
    <col min="8420" max="8420" width="15.88671875" style="1" bestFit="1" customWidth="1"/>
    <col min="8421" max="8421" width="17.109375" style="1" bestFit="1" customWidth="1"/>
    <col min="8422" max="8422" width="15.88671875" style="1" bestFit="1" customWidth="1"/>
    <col min="8423" max="8423" width="23.88671875" style="1" bestFit="1" customWidth="1"/>
    <col min="8424" max="8424" width="35.33203125" style="1" customWidth="1"/>
    <col min="8425" max="8425" width="36" style="1" bestFit="1" customWidth="1"/>
    <col min="8426" max="8426" width="11.44140625" style="1" bestFit="1" customWidth="1"/>
    <col min="8427" max="8427" width="11.109375" style="1" bestFit="1" customWidth="1"/>
    <col min="8428" max="8428" width="15.88671875" style="1" customWidth="1"/>
    <col min="8429" max="8429" width="16.6640625" style="1" customWidth="1"/>
    <col min="8430" max="8430" width="12.109375" style="1" bestFit="1" customWidth="1"/>
    <col min="8431" max="8431" width="33.44140625" style="1" bestFit="1" customWidth="1"/>
    <col min="8432" max="8432" width="56.109375" style="1" bestFit="1" customWidth="1"/>
    <col min="8433" max="8433" width="10.88671875" style="1"/>
    <col min="8434" max="8434" width="41.44140625" style="1" customWidth="1"/>
    <col min="8435" max="8435" width="38.44140625" style="1" customWidth="1"/>
    <col min="8436" max="8670" width="10.88671875" style="1"/>
    <col min="8671" max="8671" width="2.88671875" style="1" customWidth="1"/>
    <col min="8672" max="8672" width="39.88671875" style="1" customWidth="1"/>
    <col min="8673" max="8673" width="35.33203125" style="1" bestFit="1" customWidth="1"/>
    <col min="8674" max="8674" width="17.88671875" style="1" bestFit="1" customWidth="1"/>
    <col min="8675" max="8675" width="17.44140625" style="1" bestFit="1" customWidth="1"/>
    <col min="8676" max="8676" width="15.88671875" style="1" bestFit="1" customWidth="1"/>
    <col min="8677" max="8677" width="17.109375" style="1" bestFit="1" customWidth="1"/>
    <col min="8678" max="8678" width="15.88671875" style="1" bestFit="1" customWidth="1"/>
    <col min="8679" max="8679" width="23.88671875" style="1" bestFit="1" customWidth="1"/>
    <col min="8680" max="8680" width="35.33203125" style="1" customWidth="1"/>
    <col min="8681" max="8681" width="36" style="1" bestFit="1" customWidth="1"/>
    <col min="8682" max="8682" width="11.44140625" style="1" bestFit="1" customWidth="1"/>
    <col min="8683" max="8683" width="11.109375" style="1" bestFit="1" customWidth="1"/>
    <col min="8684" max="8684" width="15.88671875" style="1" customWidth="1"/>
    <col min="8685" max="8685" width="16.6640625" style="1" customWidth="1"/>
    <col min="8686" max="8686" width="12.109375" style="1" bestFit="1" customWidth="1"/>
    <col min="8687" max="8687" width="33.44140625" style="1" bestFit="1" customWidth="1"/>
    <col min="8688" max="8688" width="56.109375" style="1" bestFit="1" customWidth="1"/>
    <col min="8689" max="8689" width="10.88671875" style="1"/>
    <col min="8690" max="8690" width="41.44140625" style="1" customWidth="1"/>
    <col min="8691" max="8691" width="38.44140625" style="1" customWidth="1"/>
    <col min="8692" max="8926" width="10.88671875" style="1"/>
    <col min="8927" max="8927" width="2.88671875" style="1" customWidth="1"/>
    <col min="8928" max="8928" width="39.88671875" style="1" customWidth="1"/>
    <col min="8929" max="8929" width="35.33203125" style="1" bestFit="1" customWidth="1"/>
    <col min="8930" max="8930" width="17.88671875" style="1" bestFit="1" customWidth="1"/>
    <col min="8931" max="8931" width="17.44140625" style="1" bestFit="1" customWidth="1"/>
    <col min="8932" max="8932" width="15.88671875" style="1" bestFit="1" customWidth="1"/>
    <col min="8933" max="8933" width="17.109375" style="1" bestFit="1" customWidth="1"/>
    <col min="8934" max="8934" width="15.88671875" style="1" bestFit="1" customWidth="1"/>
    <col min="8935" max="8935" width="23.88671875" style="1" bestFit="1" customWidth="1"/>
    <col min="8936" max="8936" width="35.33203125" style="1" customWidth="1"/>
    <col min="8937" max="8937" width="36" style="1" bestFit="1" customWidth="1"/>
    <col min="8938" max="8938" width="11.44140625" style="1" bestFit="1" customWidth="1"/>
    <col min="8939" max="8939" width="11.109375" style="1" bestFit="1" customWidth="1"/>
    <col min="8940" max="8940" width="15.88671875" style="1" customWidth="1"/>
    <col min="8941" max="8941" width="16.6640625" style="1" customWidth="1"/>
    <col min="8942" max="8942" width="12.109375" style="1" bestFit="1" customWidth="1"/>
    <col min="8943" max="8943" width="33.44140625" style="1" bestFit="1" customWidth="1"/>
    <col min="8944" max="8944" width="56.109375" style="1" bestFit="1" customWidth="1"/>
    <col min="8945" max="8945" width="10.88671875" style="1"/>
    <col min="8946" max="8946" width="41.44140625" style="1" customWidth="1"/>
    <col min="8947" max="8947" width="38.44140625" style="1" customWidth="1"/>
    <col min="8948" max="9182" width="10.88671875" style="1"/>
    <col min="9183" max="9183" width="2.88671875" style="1" customWidth="1"/>
    <col min="9184" max="9184" width="39.88671875" style="1" customWidth="1"/>
    <col min="9185" max="9185" width="35.33203125" style="1" bestFit="1" customWidth="1"/>
    <col min="9186" max="9186" width="17.88671875" style="1" bestFit="1" customWidth="1"/>
    <col min="9187" max="9187" width="17.44140625" style="1" bestFit="1" customWidth="1"/>
    <col min="9188" max="9188" width="15.88671875" style="1" bestFit="1" customWidth="1"/>
    <col min="9189" max="9189" width="17.109375" style="1" bestFit="1" customWidth="1"/>
    <col min="9190" max="9190" width="15.88671875" style="1" bestFit="1" customWidth="1"/>
    <col min="9191" max="9191" width="23.88671875" style="1" bestFit="1" customWidth="1"/>
    <col min="9192" max="9192" width="35.33203125" style="1" customWidth="1"/>
    <col min="9193" max="9193" width="36" style="1" bestFit="1" customWidth="1"/>
    <col min="9194" max="9194" width="11.44140625" style="1" bestFit="1" customWidth="1"/>
    <col min="9195" max="9195" width="11.109375" style="1" bestFit="1" customWidth="1"/>
    <col min="9196" max="9196" width="15.88671875" style="1" customWidth="1"/>
    <col min="9197" max="9197" width="16.6640625" style="1" customWidth="1"/>
    <col min="9198" max="9198" width="12.109375" style="1" bestFit="1" customWidth="1"/>
    <col min="9199" max="9199" width="33.44140625" style="1" bestFit="1" customWidth="1"/>
    <col min="9200" max="9200" width="56.109375" style="1" bestFit="1" customWidth="1"/>
    <col min="9201" max="9201" width="10.88671875" style="1"/>
    <col min="9202" max="9202" width="41.44140625" style="1" customWidth="1"/>
    <col min="9203" max="9203" width="38.44140625" style="1" customWidth="1"/>
    <col min="9204" max="9438" width="10.88671875" style="1"/>
    <col min="9439" max="9439" width="2.88671875" style="1" customWidth="1"/>
    <col min="9440" max="9440" width="39.88671875" style="1" customWidth="1"/>
    <col min="9441" max="9441" width="35.33203125" style="1" bestFit="1" customWidth="1"/>
    <col min="9442" max="9442" width="17.88671875" style="1" bestFit="1" customWidth="1"/>
    <col min="9443" max="9443" width="17.44140625" style="1" bestFit="1" customWidth="1"/>
    <col min="9444" max="9444" width="15.88671875" style="1" bestFit="1" customWidth="1"/>
    <col min="9445" max="9445" width="17.109375" style="1" bestFit="1" customWidth="1"/>
    <col min="9446" max="9446" width="15.88671875" style="1" bestFit="1" customWidth="1"/>
    <col min="9447" max="9447" width="23.88671875" style="1" bestFit="1" customWidth="1"/>
    <col min="9448" max="9448" width="35.33203125" style="1" customWidth="1"/>
    <col min="9449" max="9449" width="36" style="1" bestFit="1" customWidth="1"/>
    <col min="9450" max="9450" width="11.44140625" style="1" bestFit="1" customWidth="1"/>
    <col min="9451" max="9451" width="11.109375" style="1" bestFit="1" customWidth="1"/>
    <col min="9452" max="9452" width="15.88671875" style="1" customWidth="1"/>
    <col min="9453" max="9453" width="16.6640625" style="1" customWidth="1"/>
    <col min="9454" max="9454" width="12.109375" style="1" bestFit="1" customWidth="1"/>
    <col min="9455" max="9455" width="33.44140625" style="1" bestFit="1" customWidth="1"/>
    <col min="9456" max="9456" width="56.109375" style="1" bestFit="1" customWidth="1"/>
    <col min="9457" max="9457" width="10.88671875" style="1"/>
    <col min="9458" max="9458" width="41.44140625" style="1" customWidth="1"/>
    <col min="9459" max="9459" width="38.44140625" style="1" customWidth="1"/>
    <col min="9460" max="9694" width="10.88671875" style="1"/>
    <col min="9695" max="9695" width="2.88671875" style="1" customWidth="1"/>
    <col min="9696" max="9696" width="39.88671875" style="1" customWidth="1"/>
    <col min="9697" max="9697" width="35.33203125" style="1" bestFit="1" customWidth="1"/>
    <col min="9698" max="9698" width="17.88671875" style="1" bestFit="1" customWidth="1"/>
    <col min="9699" max="9699" width="17.44140625" style="1" bestFit="1" customWidth="1"/>
    <col min="9700" max="9700" width="15.88671875" style="1" bestFit="1" customWidth="1"/>
    <col min="9701" max="9701" width="17.109375" style="1" bestFit="1" customWidth="1"/>
    <col min="9702" max="9702" width="15.88671875" style="1" bestFit="1" customWidth="1"/>
    <col min="9703" max="9703" width="23.88671875" style="1" bestFit="1" customWidth="1"/>
    <col min="9704" max="9704" width="35.33203125" style="1" customWidth="1"/>
    <col min="9705" max="9705" width="36" style="1" bestFit="1" customWidth="1"/>
    <col min="9706" max="9706" width="11.44140625" style="1" bestFit="1" customWidth="1"/>
    <col min="9707" max="9707" width="11.109375" style="1" bestFit="1" customWidth="1"/>
    <col min="9708" max="9708" width="15.88671875" style="1" customWidth="1"/>
    <col min="9709" max="9709" width="16.6640625" style="1" customWidth="1"/>
    <col min="9710" max="9710" width="12.109375" style="1" bestFit="1" customWidth="1"/>
    <col min="9711" max="9711" width="33.44140625" style="1" bestFit="1" customWidth="1"/>
    <col min="9712" max="9712" width="56.109375" style="1" bestFit="1" customWidth="1"/>
    <col min="9713" max="9713" width="10.88671875" style="1"/>
    <col min="9714" max="9714" width="41.44140625" style="1" customWidth="1"/>
    <col min="9715" max="9715" width="38.44140625" style="1" customWidth="1"/>
    <col min="9716" max="9950" width="10.88671875" style="1"/>
    <col min="9951" max="9951" width="2.88671875" style="1" customWidth="1"/>
    <col min="9952" max="9952" width="39.88671875" style="1" customWidth="1"/>
    <col min="9953" max="9953" width="35.33203125" style="1" bestFit="1" customWidth="1"/>
    <col min="9954" max="9954" width="17.88671875" style="1" bestFit="1" customWidth="1"/>
    <col min="9955" max="9955" width="17.44140625" style="1" bestFit="1" customWidth="1"/>
    <col min="9956" max="9956" width="15.88671875" style="1" bestFit="1" customWidth="1"/>
    <col min="9957" max="9957" width="17.109375" style="1" bestFit="1" customWidth="1"/>
    <col min="9958" max="9958" width="15.88671875" style="1" bestFit="1" customWidth="1"/>
    <col min="9959" max="9959" width="23.88671875" style="1" bestFit="1" customWidth="1"/>
    <col min="9960" max="9960" width="35.33203125" style="1" customWidth="1"/>
    <col min="9961" max="9961" width="36" style="1" bestFit="1" customWidth="1"/>
    <col min="9962" max="9962" width="11.44140625" style="1" bestFit="1" customWidth="1"/>
    <col min="9963" max="9963" width="11.109375" style="1" bestFit="1" customWidth="1"/>
    <col min="9964" max="9964" width="15.88671875" style="1" customWidth="1"/>
    <col min="9965" max="9965" width="16.6640625" style="1" customWidth="1"/>
    <col min="9966" max="9966" width="12.109375" style="1" bestFit="1" customWidth="1"/>
    <col min="9967" max="9967" width="33.44140625" style="1" bestFit="1" customWidth="1"/>
    <col min="9968" max="9968" width="56.109375" style="1" bestFit="1" customWidth="1"/>
    <col min="9969" max="9969" width="10.88671875" style="1"/>
    <col min="9970" max="9970" width="41.44140625" style="1" customWidth="1"/>
    <col min="9971" max="9971" width="38.44140625" style="1" customWidth="1"/>
    <col min="9972" max="10206" width="10.88671875" style="1"/>
    <col min="10207" max="10207" width="2.88671875" style="1" customWidth="1"/>
    <col min="10208" max="10208" width="39.88671875" style="1" customWidth="1"/>
    <col min="10209" max="10209" width="35.33203125" style="1" bestFit="1" customWidth="1"/>
    <col min="10210" max="10210" width="17.88671875" style="1" bestFit="1" customWidth="1"/>
    <col min="10211" max="10211" width="17.44140625" style="1" bestFit="1" customWidth="1"/>
    <col min="10212" max="10212" width="15.88671875" style="1" bestFit="1" customWidth="1"/>
    <col min="10213" max="10213" width="17.109375" style="1" bestFit="1" customWidth="1"/>
    <col min="10214" max="10214" width="15.88671875" style="1" bestFit="1" customWidth="1"/>
    <col min="10215" max="10215" width="23.88671875" style="1" bestFit="1" customWidth="1"/>
    <col min="10216" max="10216" width="35.33203125" style="1" customWidth="1"/>
    <col min="10217" max="10217" width="36" style="1" bestFit="1" customWidth="1"/>
    <col min="10218" max="10218" width="11.44140625" style="1" bestFit="1" customWidth="1"/>
    <col min="10219" max="10219" width="11.109375" style="1" bestFit="1" customWidth="1"/>
    <col min="10220" max="10220" width="15.88671875" style="1" customWidth="1"/>
    <col min="10221" max="10221" width="16.6640625" style="1" customWidth="1"/>
    <col min="10222" max="10222" width="12.109375" style="1" bestFit="1" customWidth="1"/>
    <col min="10223" max="10223" width="33.44140625" style="1" bestFit="1" customWidth="1"/>
    <col min="10224" max="10224" width="56.109375" style="1" bestFit="1" customWidth="1"/>
    <col min="10225" max="10225" width="10.88671875" style="1"/>
    <col min="10226" max="10226" width="41.44140625" style="1" customWidth="1"/>
    <col min="10227" max="10227" width="38.44140625" style="1" customWidth="1"/>
    <col min="10228" max="10462" width="10.88671875" style="1"/>
    <col min="10463" max="10463" width="2.88671875" style="1" customWidth="1"/>
    <col min="10464" max="10464" width="39.88671875" style="1" customWidth="1"/>
    <col min="10465" max="10465" width="35.33203125" style="1" bestFit="1" customWidth="1"/>
    <col min="10466" max="10466" width="17.88671875" style="1" bestFit="1" customWidth="1"/>
    <col min="10467" max="10467" width="17.44140625" style="1" bestFit="1" customWidth="1"/>
    <col min="10468" max="10468" width="15.88671875" style="1" bestFit="1" customWidth="1"/>
    <col min="10469" max="10469" width="17.109375" style="1" bestFit="1" customWidth="1"/>
    <col min="10470" max="10470" width="15.88671875" style="1" bestFit="1" customWidth="1"/>
    <col min="10471" max="10471" width="23.88671875" style="1" bestFit="1" customWidth="1"/>
    <col min="10472" max="10472" width="35.33203125" style="1" customWidth="1"/>
    <col min="10473" max="10473" width="36" style="1" bestFit="1" customWidth="1"/>
    <col min="10474" max="10474" width="11.44140625" style="1" bestFit="1" customWidth="1"/>
    <col min="10475" max="10475" width="11.109375" style="1" bestFit="1" customWidth="1"/>
    <col min="10476" max="10476" width="15.88671875" style="1" customWidth="1"/>
    <col min="10477" max="10477" width="16.6640625" style="1" customWidth="1"/>
    <col min="10478" max="10478" width="12.109375" style="1" bestFit="1" customWidth="1"/>
    <col min="10479" max="10479" width="33.44140625" style="1" bestFit="1" customWidth="1"/>
    <col min="10480" max="10480" width="56.109375" style="1" bestFit="1" customWidth="1"/>
    <col min="10481" max="10481" width="10.88671875" style="1"/>
    <col min="10482" max="10482" width="41.44140625" style="1" customWidth="1"/>
    <col min="10483" max="10483" width="38.44140625" style="1" customWidth="1"/>
    <col min="10484" max="10718" width="10.88671875" style="1"/>
    <col min="10719" max="10719" width="2.88671875" style="1" customWidth="1"/>
    <col min="10720" max="10720" width="39.88671875" style="1" customWidth="1"/>
    <col min="10721" max="10721" width="35.33203125" style="1" bestFit="1" customWidth="1"/>
    <col min="10722" max="10722" width="17.88671875" style="1" bestFit="1" customWidth="1"/>
    <col min="10723" max="10723" width="17.44140625" style="1" bestFit="1" customWidth="1"/>
    <col min="10724" max="10724" width="15.88671875" style="1" bestFit="1" customWidth="1"/>
    <col min="10725" max="10725" width="17.109375" style="1" bestFit="1" customWidth="1"/>
    <col min="10726" max="10726" width="15.88671875" style="1" bestFit="1" customWidth="1"/>
    <col min="10727" max="10727" width="23.88671875" style="1" bestFit="1" customWidth="1"/>
    <col min="10728" max="10728" width="35.33203125" style="1" customWidth="1"/>
    <col min="10729" max="10729" width="36" style="1" bestFit="1" customWidth="1"/>
    <col min="10730" max="10730" width="11.44140625" style="1" bestFit="1" customWidth="1"/>
    <col min="10731" max="10731" width="11.109375" style="1" bestFit="1" customWidth="1"/>
    <col min="10732" max="10732" width="15.88671875" style="1" customWidth="1"/>
    <col min="10733" max="10733" width="16.6640625" style="1" customWidth="1"/>
    <col min="10734" max="10734" width="12.109375" style="1" bestFit="1" customWidth="1"/>
    <col min="10735" max="10735" width="33.44140625" style="1" bestFit="1" customWidth="1"/>
    <col min="10736" max="10736" width="56.109375" style="1" bestFit="1" customWidth="1"/>
    <col min="10737" max="10737" width="10.88671875" style="1"/>
    <col min="10738" max="10738" width="41.44140625" style="1" customWidth="1"/>
    <col min="10739" max="10739" width="38.44140625" style="1" customWidth="1"/>
    <col min="10740" max="10974" width="10.88671875" style="1"/>
    <col min="10975" max="10975" width="2.88671875" style="1" customWidth="1"/>
    <col min="10976" max="10976" width="39.88671875" style="1" customWidth="1"/>
    <col min="10977" max="10977" width="35.33203125" style="1" bestFit="1" customWidth="1"/>
    <col min="10978" max="10978" width="17.88671875" style="1" bestFit="1" customWidth="1"/>
    <col min="10979" max="10979" width="17.44140625" style="1" bestFit="1" customWidth="1"/>
    <col min="10980" max="10980" width="15.88671875" style="1" bestFit="1" customWidth="1"/>
    <col min="10981" max="10981" width="17.109375" style="1" bestFit="1" customWidth="1"/>
    <col min="10982" max="10982" width="15.88671875" style="1" bestFit="1" customWidth="1"/>
    <col min="10983" max="10983" width="23.88671875" style="1" bestFit="1" customWidth="1"/>
    <col min="10984" max="10984" width="35.33203125" style="1" customWidth="1"/>
    <col min="10985" max="10985" width="36" style="1" bestFit="1" customWidth="1"/>
    <col min="10986" max="10986" width="11.44140625" style="1" bestFit="1" customWidth="1"/>
    <col min="10987" max="10987" width="11.109375" style="1" bestFit="1" customWidth="1"/>
    <col min="10988" max="10988" width="15.88671875" style="1" customWidth="1"/>
    <col min="10989" max="10989" width="16.6640625" style="1" customWidth="1"/>
    <col min="10990" max="10990" width="12.109375" style="1" bestFit="1" customWidth="1"/>
    <col min="10991" max="10991" width="33.44140625" style="1" bestFit="1" customWidth="1"/>
    <col min="10992" max="10992" width="56.109375" style="1" bestFit="1" customWidth="1"/>
    <col min="10993" max="10993" width="10.88671875" style="1"/>
    <col min="10994" max="10994" width="41.44140625" style="1" customWidth="1"/>
    <col min="10995" max="10995" width="38.44140625" style="1" customWidth="1"/>
    <col min="10996" max="11230" width="10.88671875" style="1"/>
    <col min="11231" max="11231" width="2.88671875" style="1" customWidth="1"/>
    <col min="11232" max="11232" width="39.88671875" style="1" customWidth="1"/>
    <col min="11233" max="11233" width="35.33203125" style="1" bestFit="1" customWidth="1"/>
    <col min="11234" max="11234" width="17.88671875" style="1" bestFit="1" customWidth="1"/>
    <col min="11235" max="11235" width="17.44140625" style="1" bestFit="1" customWidth="1"/>
    <col min="11236" max="11236" width="15.88671875" style="1" bestFit="1" customWidth="1"/>
    <col min="11237" max="11237" width="17.109375" style="1" bestFit="1" customWidth="1"/>
    <col min="11238" max="11238" width="15.88671875" style="1" bestFit="1" customWidth="1"/>
    <col min="11239" max="11239" width="23.88671875" style="1" bestFit="1" customWidth="1"/>
    <col min="11240" max="11240" width="35.33203125" style="1" customWidth="1"/>
    <col min="11241" max="11241" width="36" style="1" bestFit="1" customWidth="1"/>
    <col min="11242" max="11242" width="11.44140625" style="1" bestFit="1" customWidth="1"/>
    <col min="11243" max="11243" width="11.109375" style="1" bestFit="1" customWidth="1"/>
    <col min="11244" max="11244" width="15.88671875" style="1" customWidth="1"/>
    <col min="11245" max="11245" width="16.6640625" style="1" customWidth="1"/>
    <col min="11246" max="11246" width="12.109375" style="1" bestFit="1" customWidth="1"/>
    <col min="11247" max="11247" width="33.44140625" style="1" bestFit="1" customWidth="1"/>
    <col min="11248" max="11248" width="56.109375" style="1" bestFit="1" customWidth="1"/>
    <col min="11249" max="11249" width="10.88671875" style="1"/>
    <col min="11250" max="11250" width="41.44140625" style="1" customWidth="1"/>
    <col min="11251" max="11251" width="38.44140625" style="1" customWidth="1"/>
    <col min="11252" max="11486" width="10.88671875" style="1"/>
    <col min="11487" max="11487" width="2.88671875" style="1" customWidth="1"/>
    <col min="11488" max="11488" width="39.88671875" style="1" customWidth="1"/>
    <col min="11489" max="11489" width="35.33203125" style="1" bestFit="1" customWidth="1"/>
    <col min="11490" max="11490" width="17.88671875" style="1" bestFit="1" customWidth="1"/>
    <col min="11491" max="11491" width="17.44140625" style="1" bestFit="1" customWidth="1"/>
    <col min="11492" max="11492" width="15.88671875" style="1" bestFit="1" customWidth="1"/>
    <col min="11493" max="11493" width="17.109375" style="1" bestFit="1" customWidth="1"/>
    <col min="11494" max="11494" width="15.88671875" style="1" bestFit="1" customWidth="1"/>
    <col min="11495" max="11495" width="23.88671875" style="1" bestFit="1" customWidth="1"/>
    <col min="11496" max="11496" width="35.33203125" style="1" customWidth="1"/>
    <col min="11497" max="11497" width="36" style="1" bestFit="1" customWidth="1"/>
    <col min="11498" max="11498" width="11.44140625" style="1" bestFit="1" customWidth="1"/>
    <col min="11499" max="11499" width="11.109375" style="1" bestFit="1" customWidth="1"/>
    <col min="11500" max="11500" width="15.88671875" style="1" customWidth="1"/>
    <col min="11501" max="11501" width="16.6640625" style="1" customWidth="1"/>
    <col min="11502" max="11502" width="12.109375" style="1" bestFit="1" customWidth="1"/>
    <col min="11503" max="11503" width="33.44140625" style="1" bestFit="1" customWidth="1"/>
    <col min="11504" max="11504" width="56.109375" style="1" bestFit="1" customWidth="1"/>
    <col min="11505" max="11505" width="10.88671875" style="1"/>
    <col min="11506" max="11506" width="41.44140625" style="1" customWidth="1"/>
    <col min="11507" max="11507" width="38.44140625" style="1" customWidth="1"/>
    <col min="11508" max="11742" width="10.88671875" style="1"/>
    <col min="11743" max="11743" width="2.88671875" style="1" customWidth="1"/>
    <col min="11744" max="11744" width="39.88671875" style="1" customWidth="1"/>
    <col min="11745" max="11745" width="35.33203125" style="1" bestFit="1" customWidth="1"/>
    <col min="11746" max="11746" width="17.88671875" style="1" bestFit="1" customWidth="1"/>
    <col min="11747" max="11747" width="17.44140625" style="1" bestFit="1" customWidth="1"/>
    <col min="11748" max="11748" width="15.88671875" style="1" bestFit="1" customWidth="1"/>
    <col min="11749" max="11749" width="17.109375" style="1" bestFit="1" customWidth="1"/>
    <col min="11750" max="11750" width="15.88671875" style="1" bestFit="1" customWidth="1"/>
    <col min="11751" max="11751" width="23.88671875" style="1" bestFit="1" customWidth="1"/>
    <col min="11752" max="11752" width="35.33203125" style="1" customWidth="1"/>
    <col min="11753" max="11753" width="36" style="1" bestFit="1" customWidth="1"/>
    <col min="11754" max="11754" width="11.44140625" style="1" bestFit="1" customWidth="1"/>
    <col min="11755" max="11755" width="11.109375" style="1" bestFit="1" customWidth="1"/>
    <col min="11756" max="11756" width="15.88671875" style="1" customWidth="1"/>
    <col min="11757" max="11757" width="16.6640625" style="1" customWidth="1"/>
    <col min="11758" max="11758" width="12.109375" style="1" bestFit="1" customWidth="1"/>
    <col min="11759" max="11759" width="33.44140625" style="1" bestFit="1" customWidth="1"/>
    <col min="11760" max="11760" width="56.109375" style="1" bestFit="1" customWidth="1"/>
    <col min="11761" max="11761" width="10.88671875" style="1"/>
    <col min="11762" max="11762" width="41.44140625" style="1" customWidth="1"/>
    <col min="11763" max="11763" width="38.44140625" style="1" customWidth="1"/>
    <col min="11764" max="11998" width="10.88671875" style="1"/>
    <col min="11999" max="11999" width="2.88671875" style="1" customWidth="1"/>
    <col min="12000" max="12000" width="39.88671875" style="1" customWidth="1"/>
    <col min="12001" max="12001" width="35.33203125" style="1" bestFit="1" customWidth="1"/>
    <col min="12002" max="12002" width="17.88671875" style="1" bestFit="1" customWidth="1"/>
    <col min="12003" max="12003" width="17.44140625" style="1" bestFit="1" customWidth="1"/>
    <col min="12004" max="12004" width="15.88671875" style="1" bestFit="1" customWidth="1"/>
    <col min="12005" max="12005" width="17.109375" style="1" bestFit="1" customWidth="1"/>
    <col min="12006" max="12006" width="15.88671875" style="1" bestFit="1" customWidth="1"/>
    <col min="12007" max="12007" width="23.88671875" style="1" bestFit="1" customWidth="1"/>
    <col min="12008" max="12008" width="35.33203125" style="1" customWidth="1"/>
    <col min="12009" max="12009" width="36" style="1" bestFit="1" customWidth="1"/>
    <col min="12010" max="12010" width="11.44140625" style="1" bestFit="1" customWidth="1"/>
    <col min="12011" max="12011" width="11.109375" style="1" bestFit="1" customWidth="1"/>
    <col min="12012" max="12012" width="15.88671875" style="1" customWidth="1"/>
    <col min="12013" max="12013" width="16.6640625" style="1" customWidth="1"/>
    <col min="12014" max="12014" width="12.109375" style="1" bestFit="1" customWidth="1"/>
    <col min="12015" max="12015" width="33.44140625" style="1" bestFit="1" customWidth="1"/>
    <col min="12016" max="12016" width="56.109375" style="1" bestFit="1" customWidth="1"/>
    <col min="12017" max="12017" width="10.88671875" style="1"/>
    <col min="12018" max="12018" width="41.44140625" style="1" customWidth="1"/>
    <col min="12019" max="12019" width="38.44140625" style="1" customWidth="1"/>
    <col min="12020" max="12254" width="10.88671875" style="1"/>
    <col min="12255" max="12255" width="2.88671875" style="1" customWidth="1"/>
    <col min="12256" max="12256" width="39.88671875" style="1" customWidth="1"/>
    <col min="12257" max="12257" width="35.33203125" style="1" bestFit="1" customWidth="1"/>
    <col min="12258" max="12258" width="17.88671875" style="1" bestFit="1" customWidth="1"/>
    <col min="12259" max="12259" width="17.44140625" style="1" bestFit="1" customWidth="1"/>
    <col min="12260" max="12260" width="15.88671875" style="1" bestFit="1" customWidth="1"/>
    <col min="12261" max="12261" width="17.109375" style="1" bestFit="1" customWidth="1"/>
    <col min="12262" max="12262" width="15.88671875" style="1" bestFit="1" customWidth="1"/>
    <col min="12263" max="12263" width="23.88671875" style="1" bestFit="1" customWidth="1"/>
    <col min="12264" max="12264" width="35.33203125" style="1" customWidth="1"/>
    <col min="12265" max="12265" width="36" style="1" bestFit="1" customWidth="1"/>
    <col min="12266" max="12266" width="11.44140625" style="1" bestFit="1" customWidth="1"/>
    <col min="12267" max="12267" width="11.109375" style="1" bestFit="1" customWidth="1"/>
    <col min="12268" max="12268" width="15.88671875" style="1" customWidth="1"/>
    <col min="12269" max="12269" width="16.6640625" style="1" customWidth="1"/>
    <col min="12270" max="12270" width="12.109375" style="1" bestFit="1" customWidth="1"/>
    <col min="12271" max="12271" width="33.44140625" style="1" bestFit="1" customWidth="1"/>
    <col min="12272" max="12272" width="56.109375" style="1" bestFit="1" customWidth="1"/>
    <col min="12273" max="12273" width="10.88671875" style="1"/>
    <col min="12274" max="12274" width="41.44140625" style="1" customWidth="1"/>
    <col min="12275" max="12275" width="38.44140625" style="1" customWidth="1"/>
    <col min="12276" max="12510" width="10.88671875" style="1"/>
    <col min="12511" max="12511" width="2.88671875" style="1" customWidth="1"/>
    <col min="12512" max="12512" width="39.88671875" style="1" customWidth="1"/>
    <col min="12513" max="12513" width="35.33203125" style="1" bestFit="1" customWidth="1"/>
    <col min="12514" max="12514" width="17.88671875" style="1" bestFit="1" customWidth="1"/>
    <col min="12515" max="12515" width="17.44140625" style="1" bestFit="1" customWidth="1"/>
    <col min="12516" max="12516" width="15.88671875" style="1" bestFit="1" customWidth="1"/>
    <col min="12517" max="12517" width="17.109375" style="1" bestFit="1" customWidth="1"/>
    <col min="12518" max="12518" width="15.88671875" style="1" bestFit="1" customWidth="1"/>
    <col min="12519" max="12519" width="23.88671875" style="1" bestFit="1" customWidth="1"/>
    <col min="12520" max="12520" width="35.33203125" style="1" customWidth="1"/>
    <col min="12521" max="12521" width="36" style="1" bestFit="1" customWidth="1"/>
    <col min="12522" max="12522" width="11.44140625" style="1" bestFit="1" customWidth="1"/>
    <col min="12523" max="12523" width="11.109375" style="1" bestFit="1" customWidth="1"/>
    <col min="12524" max="12524" width="15.88671875" style="1" customWidth="1"/>
    <col min="12525" max="12525" width="16.6640625" style="1" customWidth="1"/>
    <col min="12526" max="12526" width="12.109375" style="1" bestFit="1" customWidth="1"/>
    <col min="12527" max="12527" width="33.44140625" style="1" bestFit="1" customWidth="1"/>
    <col min="12528" max="12528" width="56.109375" style="1" bestFit="1" customWidth="1"/>
    <col min="12529" max="12529" width="10.88671875" style="1"/>
    <col min="12530" max="12530" width="41.44140625" style="1" customWidth="1"/>
    <col min="12531" max="12531" width="38.44140625" style="1" customWidth="1"/>
    <col min="12532" max="12766" width="10.88671875" style="1"/>
    <col min="12767" max="12767" width="2.88671875" style="1" customWidth="1"/>
    <col min="12768" max="12768" width="39.88671875" style="1" customWidth="1"/>
    <col min="12769" max="12769" width="35.33203125" style="1" bestFit="1" customWidth="1"/>
    <col min="12770" max="12770" width="17.88671875" style="1" bestFit="1" customWidth="1"/>
    <col min="12771" max="12771" width="17.44140625" style="1" bestFit="1" customWidth="1"/>
    <col min="12772" max="12772" width="15.88671875" style="1" bestFit="1" customWidth="1"/>
    <col min="12773" max="12773" width="17.109375" style="1" bestFit="1" customWidth="1"/>
    <col min="12774" max="12774" width="15.88671875" style="1" bestFit="1" customWidth="1"/>
    <col min="12775" max="12775" width="23.88671875" style="1" bestFit="1" customWidth="1"/>
    <col min="12776" max="12776" width="35.33203125" style="1" customWidth="1"/>
    <col min="12777" max="12777" width="36" style="1" bestFit="1" customWidth="1"/>
    <col min="12778" max="12778" width="11.44140625" style="1" bestFit="1" customWidth="1"/>
    <col min="12779" max="12779" width="11.109375" style="1" bestFit="1" customWidth="1"/>
    <col min="12780" max="12780" width="15.88671875" style="1" customWidth="1"/>
    <col min="12781" max="12781" width="16.6640625" style="1" customWidth="1"/>
    <col min="12782" max="12782" width="12.109375" style="1" bestFit="1" customWidth="1"/>
    <col min="12783" max="12783" width="33.44140625" style="1" bestFit="1" customWidth="1"/>
    <col min="12784" max="12784" width="56.109375" style="1" bestFit="1" customWidth="1"/>
    <col min="12785" max="12785" width="10.88671875" style="1"/>
    <col min="12786" max="12786" width="41.44140625" style="1" customWidth="1"/>
    <col min="12787" max="12787" width="38.44140625" style="1" customWidth="1"/>
    <col min="12788" max="13022" width="10.88671875" style="1"/>
    <col min="13023" max="13023" width="2.88671875" style="1" customWidth="1"/>
    <col min="13024" max="13024" width="39.88671875" style="1" customWidth="1"/>
    <col min="13025" max="13025" width="35.33203125" style="1" bestFit="1" customWidth="1"/>
    <col min="13026" max="13026" width="17.88671875" style="1" bestFit="1" customWidth="1"/>
    <col min="13027" max="13027" width="17.44140625" style="1" bestFit="1" customWidth="1"/>
    <col min="13028" max="13028" width="15.88671875" style="1" bestFit="1" customWidth="1"/>
    <col min="13029" max="13029" width="17.109375" style="1" bestFit="1" customWidth="1"/>
    <col min="13030" max="13030" width="15.88671875" style="1" bestFit="1" customWidth="1"/>
    <col min="13031" max="13031" width="23.88671875" style="1" bestFit="1" customWidth="1"/>
    <col min="13032" max="13032" width="35.33203125" style="1" customWidth="1"/>
    <col min="13033" max="13033" width="36" style="1" bestFit="1" customWidth="1"/>
    <col min="13034" max="13034" width="11.44140625" style="1" bestFit="1" customWidth="1"/>
    <col min="13035" max="13035" width="11.109375" style="1" bestFit="1" customWidth="1"/>
    <col min="13036" max="13036" width="15.88671875" style="1" customWidth="1"/>
    <col min="13037" max="13037" width="16.6640625" style="1" customWidth="1"/>
    <col min="13038" max="13038" width="12.109375" style="1" bestFit="1" customWidth="1"/>
    <col min="13039" max="13039" width="33.44140625" style="1" bestFit="1" customWidth="1"/>
    <col min="13040" max="13040" width="56.109375" style="1" bestFit="1" customWidth="1"/>
    <col min="13041" max="13041" width="10.88671875" style="1"/>
    <col min="13042" max="13042" width="41.44140625" style="1" customWidth="1"/>
    <col min="13043" max="13043" width="38.44140625" style="1" customWidth="1"/>
    <col min="13044" max="13278" width="10.88671875" style="1"/>
    <col min="13279" max="13279" width="2.88671875" style="1" customWidth="1"/>
    <col min="13280" max="13280" width="39.88671875" style="1" customWidth="1"/>
    <col min="13281" max="13281" width="35.33203125" style="1" bestFit="1" customWidth="1"/>
    <col min="13282" max="13282" width="17.88671875" style="1" bestFit="1" customWidth="1"/>
    <col min="13283" max="13283" width="17.44140625" style="1" bestFit="1" customWidth="1"/>
    <col min="13284" max="13284" width="15.88671875" style="1" bestFit="1" customWidth="1"/>
    <col min="13285" max="13285" width="17.109375" style="1" bestFit="1" customWidth="1"/>
    <col min="13286" max="13286" width="15.88671875" style="1" bestFit="1" customWidth="1"/>
    <col min="13287" max="13287" width="23.88671875" style="1" bestFit="1" customWidth="1"/>
    <col min="13288" max="13288" width="35.33203125" style="1" customWidth="1"/>
    <col min="13289" max="13289" width="36" style="1" bestFit="1" customWidth="1"/>
    <col min="13290" max="13290" width="11.44140625" style="1" bestFit="1" customWidth="1"/>
    <col min="13291" max="13291" width="11.109375" style="1" bestFit="1" customWidth="1"/>
    <col min="13292" max="13292" width="15.88671875" style="1" customWidth="1"/>
    <col min="13293" max="13293" width="16.6640625" style="1" customWidth="1"/>
    <col min="13294" max="13294" width="12.109375" style="1" bestFit="1" customWidth="1"/>
    <col min="13295" max="13295" width="33.44140625" style="1" bestFit="1" customWidth="1"/>
    <col min="13296" max="13296" width="56.109375" style="1" bestFit="1" customWidth="1"/>
    <col min="13297" max="13297" width="10.88671875" style="1"/>
    <col min="13298" max="13298" width="41.44140625" style="1" customWidth="1"/>
    <col min="13299" max="13299" width="38.44140625" style="1" customWidth="1"/>
    <col min="13300" max="13534" width="10.88671875" style="1"/>
    <col min="13535" max="13535" width="2.88671875" style="1" customWidth="1"/>
    <col min="13536" max="13536" width="39.88671875" style="1" customWidth="1"/>
    <col min="13537" max="13537" width="35.33203125" style="1" bestFit="1" customWidth="1"/>
    <col min="13538" max="13538" width="17.88671875" style="1" bestFit="1" customWidth="1"/>
    <col min="13539" max="13539" width="17.44140625" style="1" bestFit="1" customWidth="1"/>
    <col min="13540" max="13540" width="15.88671875" style="1" bestFit="1" customWidth="1"/>
    <col min="13541" max="13541" width="17.109375" style="1" bestFit="1" customWidth="1"/>
    <col min="13542" max="13542" width="15.88671875" style="1" bestFit="1" customWidth="1"/>
    <col min="13543" max="13543" width="23.88671875" style="1" bestFit="1" customWidth="1"/>
    <col min="13544" max="13544" width="35.33203125" style="1" customWidth="1"/>
    <col min="13545" max="13545" width="36" style="1" bestFit="1" customWidth="1"/>
    <col min="13546" max="13546" width="11.44140625" style="1" bestFit="1" customWidth="1"/>
    <col min="13547" max="13547" width="11.109375" style="1" bestFit="1" customWidth="1"/>
    <col min="13548" max="13548" width="15.88671875" style="1" customWidth="1"/>
    <col min="13549" max="13549" width="16.6640625" style="1" customWidth="1"/>
    <col min="13550" max="13550" width="12.109375" style="1" bestFit="1" customWidth="1"/>
    <col min="13551" max="13551" width="33.44140625" style="1" bestFit="1" customWidth="1"/>
    <col min="13552" max="13552" width="56.109375" style="1" bestFit="1" customWidth="1"/>
    <col min="13553" max="13553" width="10.88671875" style="1"/>
    <col min="13554" max="13554" width="41.44140625" style="1" customWidth="1"/>
    <col min="13555" max="13555" width="38.44140625" style="1" customWidth="1"/>
    <col min="13556" max="13790" width="10.88671875" style="1"/>
    <col min="13791" max="13791" width="2.88671875" style="1" customWidth="1"/>
    <col min="13792" max="13792" width="39.88671875" style="1" customWidth="1"/>
    <col min="13793" max="13793" width="35.33203125" style="1" bestFit="1" customWidth="1"/>
    <col min="13794" max="13794" width="17.88671875" style="1" bestFit="1" customWidth="1"/>
    <col min="13795" max="13795" width="17.44140625" style="1" bestFit="1" customWidth="1"/>
    <col min="13796" max="13796" width="15.88671875" style="1" bestFit="1" customWidth="1"/>
    <col min="13797" max="13797" width="17.109375" style="1" bestFit="1" customWidth="1"/>
    <col min="13798" max="13798" width="15.88671875" style="1" bestFit="1" customWidth="1"/>
    <col min="13799" max="13799" width="23.88671875" style="1" bestFit="1" customWidth="1"/>
    <col min="13800" max="13800" width="35.33203125" style="1" customWidth="1"/>
    <col min="13801" max="13801" width="36" style="1" bestFit="1" customWidth="1"/>
    <col min="13802" max="13802" width="11.44140625" style="1" bestFit="1" customWidth="1"/>
    <col min="13803" max="13803" width="11.109375" style="1" bestFit="1" customWidth="1"/>
    <col min="13804" max="13804" width="15.88671875" style="1" customWidth="1"/>
    <col min="13805" max="13805" width="16.6640625" style="1" customWidth="1"/>
    <col min="13806" max="13806" width="12.109375" style="1" bestFit="1" customWidth="1"/>
    <col min="13807" max="13807" width="33.44140625" style="1" bestFit="1" customWidth="1"/>
    <col min="13808" max="13808" width="56.109375" style="1" bestFit="1" customWidth="1"/>
    <col min="13809" max="13809" width="10.88671875" style="1"/>
    <col min="13810" max="13810" width="41.44140625" style="1" customWidth="1"/>
    <col min="13811" max="13811" width="38.44140625" style="1" customWidth="1"/>
    <col min="13812" max="14046" width="10.88671875" style="1"/>
    <col min="14047" max="14047" width="2.88671875" style="1" customWidth="1"/>
    <col min="14048" max="14048" width="39.88671875" style="1" customWidth="1"/>
    <col min="14049" max="14049" width="35.33203125" style="1" bestFit="1" customWidth="1"/>
    <col min="14050" max="14050" width="17.88671875" style="1" bestFit="1" customWidth="1"/>
    <col min="14051" max="14051" width="17.44140625" style="1" bestFit="1" customWidth="1"/>
    <col min="14052" max="14052" width="15.88671875" style="1" bestFit="1" customWidth="1"/>
    <col min="14053" max="14053" width="17.109375" style="1" bestFit="1" customWidth="1"/>
    <col min="14054" max="14054" width="15.88671875" style="1" bestFit="1" customWidth="1"/>
    <col min="14055" max="14055" width="23.88671875" style="1" bestFit="1" customWidth="1"/>
    <col min="14056" max="14056" width="35.33203125" style="1" customWidth="1"/>
    <col min="14057" max="14057" width="36" style="1" bestFit="1" customWidth="1"/>
    <col min="14058" max="14058" width="11.44140625" style="1" bestFit="1" customWidth="1"/>
    <col min="14059" max="14059" width="11.109375" style="1" bestFit="1" customWidth="1"/>
    <col min="14060" max="14060" width="15.88671875" style="1" customWidth="1"/>
    <col min="14061" max="14061" width="16.6640625" style="1" customWidth="1"/>
    <col min="14062" max="14062" width="12.109375" style="1" bestFit="1" customWidth="1"/>
    <col min="14063" max="14063" width="33.44140625" style="1" bestFit="1" customWidth="1"/>
    <col min="14064" max="14064" width="56.109375" style="1" bestFit="1" customWidth="1"/>
    <col min="14065" max="14065" width="10.88671875" style="1"/>
    <col min="14066" max="14066" width="41.44140625" style="1" customWidth="1"/>
    <col min="14067" max="14067" width="38.44140625" style="1" customWidth="1"/>
    <col min="14068" max="14302" width="10.88671875" style="1"/>
    <col min="14303" max="14303" width="2.88671875" style="1" customWidth="1"/>
    <col min="14304" max="14304" width="39.88671875" style="1" customWidth="1"/>
    <col min="14305" max="14305" width="35.33203125" style="1" bestFit="1" customWidth="1"/>
    <col min="14306" max="14306" width="17.88671875" style="1" bestFit="1" customWidth="1"/>
    <col min="14307" max="14307" width="17.44140625" style="1" bestFit="1" customWidth="1"/>
    <col min="14308" max="14308" width="15.88671875" style="1" bestFit="1" customWidth="1"/>
    <col min="14309" max="14309" width="17.109375" style="1" bestFit="1" customWidth="1"/>
    <col min="14310" max="14310" width="15.88671875" style="1" bestFit="1" customWidth="1"/>
    <col min="14311" max="14311" width="23.88671875" style="1" bestFit="1" customWidth="1"/>
    <col min="14312" max="14312" width="35.33203125" style="1" customWidth="1"/>
    <col min="14313" max="14313" width="36" style="1" bestFit="1" customWidth="1"/>
    <col min="14314" max="14314" width="11.44140625" style="1" bestFit="1" customWidth="1"/>
    <col min="14315" max="14315" width="11.109375" style="1" bestFit="1" customWidth="1"/>
    <col min="14316" max="14316" width="15.88671875" style="1" customWidth="1"/>
    <col min="14317" max="14317" width="16.6640625" style="1" customWidth="1"/>
    <col min="14318" max="14318" width="12.109375" style="1" bestFit="1" customWidth="1"/>
    <col min="14319" max="14319" width="33.44140625" style="1" bestFit="1" customWidth="1"/>
    <col min="14320" max="14320" width="56.109375" style="1" bestFit="1" customWidth="1"/>
    <col min="14321" max="14321" width="10.88671875" style="1"/>
    <col min="14322" max="14322" width="41.44140625" style="1" customWidth="1"/>
    <col min="14323" max="14323" width="38.44140625" style="1" customWidth="1"/>
    <col min="14324" max="14558" width="10.88671875" style="1"/>
    <col min="14559" max="14559" width="2.88671875" style="1" customWidth="1"/>
    <col min="14560" max="14560" width="39.88671875" style="1" customWidth="1"/>
    <col min="14561" max="14561" width="35.33203125" style="1" bestFit="1" customWidth="1"/>
    <col min="14562" max="14562" width="17.88671875" style="1" bestFit="1" customWidth="1"/>
    <col min="14563" max="14563" width="17.44140625" style="1" bestFit="1" customWidth="1"/>
    <col min="14564" max="14564" width="15.88671875" style="1" bestFit="1" customWidth="1"/>
    <col min="14565" max="14565" width="17.109375" style="1" bestFit="1" customWidth="1"/>
    <col min="14566" max="14566" width="15.88671875" style="1" bestFit="1" customWidth="1"/>
    <col min="14567" max="14567" width="23.88671875" style="1" bestFit="1" customWidth="1"/>
    <col min="14568" max="14568" width="35.33203125" style="1" customWidth="1"/>
    <col min="14569" max="14569" width="36" style="1" bestFit="1" customWidth="1"/>
    <col min="14570" max="14570" width="11.44140625" style="1" bestFit="1" customWidth="1"/>
    <col min="14571" max="14571" width="11.109375" style="1" bestFit="1" customWidth="1"/>
    <col min="14572" max="14572" width="15.88671875" style="1" customWidth="1"/>
    <col min="14573" max="14573" width="16.6640625" style="1" customWidth="1"/>
    <col min="14574" max="14574" width="12.109375" style="1" bestFit="1" customWidth="1"/>
    <col min="14575" max="14575" width="33.44140625" style="1" bestFit="1" customWidth="1"/>
    <col min="14576" max="14576" width="56.109375" style="1" bestFit="1" customWidth="1"/>
    <col min="14577" max="14577" width="10.88671875" style="1"/>
    <col min="14578" max="14578" width="41.44140625" style="1" customWidth="1"/>
    <col min="14579" max="14579" width="38.44140625" style="1" customWidth="1"/>
    <col min="14580" max="14814" width="10.88671875" style="1"/>
    <col min="14815" max="14815" width="2.88671875" style="1" customWidth="1"/>
    <col min="14816" max="14816" width="39.88671875" style="1" customWidth="1"/>
    <col min="14817" max="14817" width="35.33203125" style="1" bestFit="1" customWidth="1"/>
    <col min="14818" max="14818" width="17.88671875" style="1" bestFit="1" customWidth="1"/>
    <col min="14819" max="14819" width="17.44140625" style="1" bestFit="1" customWidth="1"/>
    <col min="14820" max="14820" width="15.88671875" style="1" bestFit="1" customWidth="1"/>
    <col min="14821" max="14821" width="17.109375" style="1" bestFit="1" customWidth="1"/>
    <col min="14822" max="14822" width="15.88671875" style="1" bestFit="1" customWidth="1"/>
    <col min="14823" max="14823" width="23.88671875" style="1" bestFit="1" customWidth="1"/>
    <col min="14824" max="14824" width="35.33203125" style="1" customWidth="1"/>
    <col min="14825" max="14825" width="36" style="1" bestFit="1" customWidth="1"/>
    <col min="14826" max="14826" width="11.44140625" style="1" bestFit="1" customWidth="1"/>
    <col min="14827" max="14827" width="11.109375" style="1" bestFit="1" customWidth="1"/>
    <col min="14828" max="14828" width="15.88671875" style="1" customWidth="1"/>
    <col min="14829" max="14829" width="16.6640625" style="1" customWidth="1"/>
    <col min="14830" max="14830" width="12.109375" style="1" bestFit="1" customWidth="1"/>
    <col min="14831" max="14831" width="33.44140625" style="1" bestFit="1" customWidth="1"/>
    <col min="14832" max="14832" width="56.109375" style="1" bestFit="1" customWidth="1"/>
    <col min="14833" max="14833" width="10.88671875" style="1"/>
    <col min="14834" max="14834" width="41.44140625" style="1" customWidth="1"/>
    <col min="14835" max="14835" width="38.44140625" style="1" customWidth="1"/>
    <col min="14836" max="15070" width="10.88671875" style="1"/>
    <col min="15071" max="15071" width="2.88671875" style="1" customWidth="1"/>
    <col min="15072" max="15072" width="39.88671875" style="1" customWidth="1"/>
    <col min="15073" max="15073" width="35.33203125" style="1" bestFit="1" customWidth="1"/>
    <col min="15074" max="15074" width="17.88671875" style="1" bestFit="1" customWidth="1"/>
    <col min="15075" max="15075" width="17.44140625" style="1" bestFit="1" customWidth="1"/>
    <col min="15076" max="15076" width="15.88671875" style="1" bestFit="1" customWidth="1"/>
    <col min="15077" max="15077" width="17.109375" style="1" bestFit="1" customWidth="1"/>
    <col min="15078" max="15078" width="15.88671875" style="1" bestFit="1" customWidth="1"/>
    <col min="15079" max="15079" width="23.88671875" style="1" bestFit="1" customWidth="1"/>
    <col min="15080" max="15080" width="35.33203125" style="1" customWidth="1"/>
    <col min="15081" max="15081" width="36" style="1" bestFit="1" customWidth="1"/>
    <col min="15082" max="15082" width="11.44140625" style="1" bestFit="1" customWidth="1"/>
    <col min="15083" max="15083" width="11.109375" style="1" bestFit="1" customWidth="1"/>
    <col min="15084" max="15084" width="15.88671875" style="1" customWidth="1"/>
    <col min="15085" max="15085" width="16.6640625" style="1" customWidth="1"/>
    <col min="15086" max="15086" width="12.109375" style="1" bestFit="1" customWidth="1"/>
    <col min="15087" max="15087" width="33.44140625" style="1" bestFit="1" customWidth="1"/>
    <col min="15088" max="15088" width="56.109375" style="1" bestFit="1" customWidth="1"/>
    <col min="15089" max="15089" width="10.88671875" style="1"/>
    <col min="15090" max="15090" width="41.44140625" style="1" customWidth="1"/>
    <col min="15091" max="15091" width="38.44140625" style="1" customWidth="1"/>
    <col min="15092" max="15326" width="10.88671875" style="1"/>
    <col min="15327" max="15327" width="2.88671875" style="1" customWidth="1"/>
    <col min="15328" max="15328" width="39.88671875" style="1" customWidth="1"/>
    <col min="15329" max="15329" width="35.33203125" style="1" bestFit="1" customWidth="1"/>
    <col min="15330" max="15330" width="17.88671875" style="1" bestFit="1" customWidth="1"/>
    <col min="15331" max="15331" width="17.44140625" style="1" bestFit="1" customWidth="1"/>
    <col min="15332" max="15332" width="15.88671875" style="1" bestFit="1" customWidth="1"/>
    <col min="15333" max="15333" width="17.109375" style="1" bestFit="1" customWidth="1"/>
    <col min="15334" max="15334" width="15.88671875" style="1" bestFit="1" customWidth="1"/>
    <col min="15335" max="15335" width="23.88671875" style="1" bestFit="1" customWidth="1"/>
    <col min="15336" max="15336" width="35.33203125" style="1" customWidth="1"/>
    <col min="15337" max="15337" width="36" style="1" bestFit="1" customWidth="1"/>
    <col min="15338" max="15338" width="11.44140625" style="1" bestFit="1" customWidth="1"/>
    <col min="15339" max="15339" width="11.109375" style="1" bestFit="1" customWidth="1"/>
    <col min="15340" max="15340" width="15.88671875" style="1" customWidth="1"/>
    <col min="15341" max="15341" width="16.6640625" style="1" customWidth="1"/>
    <col min="15342" max="15342" width="12.109375" style="1" bestFit="1" customWidth="1"/>
    <col min="15343" max="15343" width="33.44140625" style="1" bestFit="1" customWidth="1"/>
    <col min="15344" max="15344" width="56.109375" style="1" bestFit="1" customWidth="1"/>
    <col min="15345" max="15345" width="10.88671875" style="1"/>
    <col min="15346" max="15346" width="41.44140625" style="1" customWidth="1"/>
    <col min="15347" max="15347" width="38.44140625" style="1" customWidth="1"/>
    <col min="15348" max="15582" width="10.88671875" style="1"/>
    <col min="15583" max="15583" width="2.88671875" style="1" customWidth="1"/>
    <col min="15584" max="15584" width="39.88671875" style="1" customWidth="1"/>
    <col min="15585" max="15585" width="35.33203125" style="1" bestFit="1" customWidth="1"/>
    <col min="15586" max="15586" width="17.88671875" style="1" bestFit="1" customWidth="1"/>
    <col min="15587" max="15587" width="17.44140625" style="1" bestFit="1" customWidth="1"/>
    <col min="15588" max="15588" width="15.88671875" style="1" bestFit="1" customWidth="1"/>
    <col min="15589" max="15589" width="17.109375" style="1" bestFit="1" customWidth="1"/>
    <col min="15590" max="15590" width="15.88671875" style="1" bestFit="1" customWidth="1"/>
    <col min="15591" max="15591" width="23.88671875" style="1" bestFit="1" customWidth="1"/>
    <col min="15592" max="15592" width="35.33203125" style="1" customWidth="1"/>
    <col min="15593" max="15593" width="36" style="1" bestFit="1" customWidth="1"/>
    <col min="15594" max="15594" width="11.44140625" style="1" bestFit="1" customWidth="1"/>
    <col min="15595" max="15595" width="11.109375" style="1" bestFit="1" customWidth="1"/>
    <col min="15596" max="15596" width="15.88671875" style="1" customWidth="1"/>
    <col min="15597" max="15597" width="16.6640625" style="1" customWidth="1"/>
    <col min="15598" max="15598" width="12.109375" style="1" bestFit="1" customWidth="1"/>
    <col min="15599" max="15599" width="33.44140625" style="1" bestFit="1" customWidth="1"/>
    <col min="15600" max="15600" width="56.109375" style="1" bestFit="1" customWidth="1"/>
    <col min="15601" max="15601" width="10.88671875" style="1"/>
    <col min="15602" max="15602" width="41.44140625" style="1" customWidth="1"/>
    <col min="15603" max="15603" width="38.44140625" style="1" customWidth="1"/>
    <col min="15604" max="15838" width="10.88671875" style="1"/>
    <col min="15839" max="15839" width="2.88671875" style="1" customWidth="1"/>
    <col min="15840" max="15840" width="39.88671875" style="1" customWidth="1"/>
    <col min="15841" max="15841" width="35.33203125" style="1" bestFit="1" customWidth="1"/>
    <col min="15842" max="15842" width="17.88671875" style="1" bestFit="1" customWidth="1"/>
    <col min="15843" max="15843" width="17.44140625" style="1" bestFit="1" customWidth="1"/>
    <col min="15844" max="15844" width="15.88671875" style="1" bestFit="1" customWidth="1"/>
    <col min="15845" max="15845" width="17.109375" style="1" bestFit="1" customWidth="1"/>
    <col min="15846" max="15846" width="15.88671875" style="1" bestFit="1" customWidth="1"/>
    <col min="15847" max="15847" width="23.88671875" style="1" bestFit="1" customWidth="1"/>
    <col min="15848" max="15848" width="35.33203125" style="1" customWidth="1"/>
    <col min="15849" max="15849" width="36" style="1" bestFit="1" customWidth="1"/>
    <col min="15850" max="15850" width="11.44140625" style="1" bestFit="1" customWidth="1"/>
    <col min="15851" max="15851" width="11.109375" style="1" bestFit="1" customWidth="1"/>
    <col min="15852" max="15852" width="15.88671875" style="1" customWidth="1"/>
    <col min="15853" max="15853" width="16.6640625" style="1" customWidth="1"/>
    <col min="15854" max="15854" width="12.109375" style="1" bestFit="1" customWidth="1"/>
    <col min="15855" max="15855" width="33.44140625" style="1" bestFit="1" customWidth="1"/>
    <col min="15856" max="15856" width="56.109375" style="1" bestFit="1" customWidth="1"/>
    <col min="15857" max="15857" width="10.88671875" style="1"/>
    <col min="15858" max="15858" width="41.44140625" style="1" customWidth="1"/>
    <col min="15859" max="15859" width="38.44140625" style="1" customWidth="1"/>
    <col min="15860" max="16094" width="10.88671875" style="1"/>
    <col min="16095" max="16095" width="2.88671875" style="1" customWidth="1"/>
    <col min="16096" max="16096" width="39.88671875" style="1" customWidth="1"/>
    <col min="16097" max="16097" width="35.33203125" style="1" bestFit="1" customWidth="1"/>
    <col min="16098" max="16098" width="17.88671875" style="1" bestFit="1" customWidth="1"/>
    <col min="16099" max="16099" width="17.44140625" style="1" bestFit="1" customWidth="1"/>
    <col min="16100" max="16100" width="15.88671875" style="1" bestFit="1" customWidth="1"/>
    <col min="16101" max="16101" width="17.109375" style="1" bestFit="1" customWidth="1"/>
    <col min="16102" max="16102" width="15.88671875" style="1" bestFit="1" customWidth="1"/>
    <col min="16103" max="16103" width="23.88671875" style="1" bestFit="1" customWidth="1"/>
    <col min="16104" max="16104" width="35.33203125" style="1" customWidth="1"/>
    <col min="16105" max="16105" width="36" style="1" bestFit="1" customWidth="1"/>
    <col min="16106" max="16106" width="11.44140625" style="1" bestFit="1" customWidth="1"/>
    <col min="16107" max="16107" width="11.109375" style="1" bestFit="1" customWidth="1"/>
    <col min="16108" max="16108" width="15.88671875" style="1" customWidth="1"/>
    <col min="16109" max="16109" width="16.6640625" style="1" customWidth="1"/>
    <col min="16110" max="16110" width="12.109375" style="1" bestFit="1" customWidth="1"/>
    <col min="16111" max="16111" width="33.44140625" style="1" bestFit="1" customWidth="1"/>
    <col min="16112" max="16112" width="56.109375" style="1" bestFit="1" customWidth="1"/>
    <col min="16113" max="16113" width="10.88671875" style="1"/>
    <col min="16114" max="16114" width="41.44140625" style="1" customWidth="1"/>
    <col min="16115" max="16115" width="38.44140625" style="1" customWidth="1"/>
    <col min="16116" max="16349" width="10.88671875" style="1"/>
    <col min="16350" max="16384" width="10.88671875" style="1" customWidth="1"/>
  </cols>
  <sheetData>
    <row r="1" spans="1:32" ht="15" customHeight="1" thickTop="1" thickBot="1">
      <c r="A1" s="255" t="s">
        <v>10</v>
      </c>
      <c r="B1" s="255" t="s">
        <v>316</v>
      </c>
      <c r="C1" s="256" t="s">
        <v>307</v>
      </c>
      <c r="D1" s="256" t="s">
        <v>17</v>
      </c>
      <c r="E1" s="258" t="s">
        <v>308</v>
      </c>
      <c r="F1" s="253" t="s">
        <v>5</v>
      </c>
      <c r="G1" s="264" t="s">
        <v>335</v>
      </c>
      <c r="H1" s="265" t="s">
        <v>312</v>
      </c>
      <c r="I1" s="267" t="s">
        <v>305</v>
      </c>
      <c r="J1" s="192"/>
      <c r="K1" s="265" t="s">
        <v>313</v>
      </c>
      <c r="L1" s="267" t="s">
        <v>305</v>
      </c>
      <c r="M1" s="197"/>
      <c r="N1" s="193"/>
      <c r="O1" s="269" t="s">
        <v>2</v>
      </c>
      <c r="P1" s="270"/>
      <c r="Q1" s="271" t="s">
        <v>15</v>
      </c>
      <c r="R1" s="273" t="s">
        <v>3</v>
      </c>
      <c r="S1" s="274" t="s">
        <v>9</v>
      </c>
      <c r="T1" s="275" t="s">
        <v>4</v>
      </c>
      <c r="U1" s="276" t="s">
        <v>12</v>
      </c>
      <c r="V1" s="260" t="s">
        <v>258</v>
      </c>
      <c r="W1" s="261"/>
    </row>
    <row r="2" spans="1:32" s="4" customFormat="1" ht="29.25" customHeight="1" thickTop="1" thickBot="1">
      <c r="A2" s="256" t="s">
        <v>10</v>
      </c>
      <c r="B2" s="255"/>
      <c r="C2" s="257"/>
      <c r="D2" s="257"/>
      <c r="E2" s="259"/>
      <c r="F2" s="254"/>
      <c r="G2" s="264"/>
      <c r="H2" s="266"/>
      <c r="I2" s="268"/>
      <c r="J2" s="196" t="s">
        <v>311</v>
      </c>
      <c r="K2" s="266"/>
      <c r="L2" s="268"/>
      <c r="M2" s="196" t="s">
        <v>314</v>
      </c>
      <c r="N2" s="198" t="s">
        <v>315</v>
      </c>
      <c r="O2" s="194" t="s">
        <v>6</v>
      </c>
      <c r="P2" s="195" t="s">
        <v>7</v>
      </c>
      <c r="Q2" s="272"/>
      <c r="R2" s="273"/>
      <c r="S2" s="274"/>
      <c r="T2" s="275"/>
      <c r="U2" s="277"/>
      <c r="V2" s="262"/>
      <c r="W2" s="263"/>
    </row>
    <row r="3" spans="1:32" s="217" customFormat="1" ht="42.75" customHeight="1" thickTop="1">
      <c r="A3" s="136" t="s">
        <v>112</v>
      </c>
      <c r="B3" s="79" t="s">
        <v>317</v>
      </c>
      <c r="C3" s="80" t="s">
        <v>158</v>
      </c>
      <c r="D3" s="80" t="s">
        <v>159</v>
      </c>
      <c r="E3" s="80" t="s">
        <v>147</v>
      </c>
      <c r="F3" s="81" t="s">
        <v>167</v>
      </c>
      <c r="G3" s="82">
        <v>43133</v>
      </c>
      <c r="H3" s="200">
        <v>37995</v>
      </c>
      <c r="I3" s="202">
        <f>H3*7%</f>
        <v>2659.65</v>
      </c>
      <c r="J3" s="202">
        <f>H3+I3</f>
        <v>40654.65</v>
      </c>
      <c r="K3" s="200">
        <f>H3</f>
        <v>37995</v>
      </c>
      <c r="L3" s="202">
        <f>K3*7%</f>
        <v>2659.65</v>
      </c>
      <c r="M3" s="202">
        <f>K3+L3</f>
        <v>40654.65</v>
      </c>
      <c r="N3" s="221">
        <f>(P3-O3)/30</f>
        <v>2.9666666666666668</v>
      </c>
      <c r="O3" s="82">
        <v>43134</v>
      </c>
      <c r="P3" s="83">
        <v>43223</v>
      </c>
      <c r="Q3" s="80" t="s">
        <v>16</v>
      </c>
      <c r="R3" s="213"/>
      <c r="S3" s="214"/>
      <c r="T3" s="215" t="s">
        <v>113</v>
      </c>
      <c r="U3" s="214"/>
      <c r="V3" s="216"/>
      <c r="W3" s="216"/>
      <c r="X3" s="56"/>
      <c r="Y3" s="56"/>
      <c r="Z3" s="56"/>
      <c r="AA3" s="56"/>
      <c r="AB3" s="56"/>
      <c r="AC3" s="56"/>
      <c r="AD3" s="56"/>
      <c r="AE3" s="56"/>
    </row>
    <row r="4" spans="1:32" s="217" customFormat="1" ht="42.75" customHeight="1">
      <c r="A4" s="136" t="s">
        <v>171</v>
      </c>
      <c r="B4" s="79" t="s">
        <v>141</v>
      </c>
      <c r="C4" s="80" t="s">
        <v>158</v>
      </c>
      <c r="D4" s="80" t="s">
        <v>159</v>
      </c>
      <c r="E4" s="80" t="s">
        <v>148</v>
      </c>
      <c r="F4" s="81" t="s">
        <v>166</v>
      </c>
      <c r="G4" s="82">
        <v>43133</v>
      </c>
      <c r="H4" s="200">
        <v>9900</v>
      </c>
      <c r="I4" s="202">
        <f t="shared" ref="I4:I49" si="0">H4*7%</f>
        <v>693.00000000000011</v>
      </c>
      <c r="J4" s="202">
        <f t="shared" ref="J4:J51" si="1">H4+I4</f>
        <v>10593</v>
      </c>
      <c r="K4" s="200">
        <f t="shared" ref="K4:K49" si="2">H4</f>
        <v>9900</v>
      </c>
      <c r="L4" s="202">
        <f t="shared" ref="L4:L49" si="3">K4*7%</f>
        <v>693.00000000000011</v>
      </c>
      <c r="M4" s="202">
        <f t="shared" ref="M4:M51" si="4">K4+L4</f>
        <v>10593</v>
      </c>
      <c r="N4" s="221">
        <f t="shared" ref="N4:N9" si="5">(P4-O4)/30</f>
        <v>36.533333333333331</v>
      </c>
      <c r="O4" s="82">
        <v>43134</v>
      </c>
      <c r="P4" s="83">
        <v>44230</v>
      </c>
      <c r="Q4" s="80" t="s">
        <v>16</v>
      </c>
      <c r="R4" s="213"/>
      <c r="S4" s="214"/>
      <c r="T4" s="218"/>
      <c r="U4" s="214"/>
      <c r="V4" s="216"/>
      <c r="W4" s="216"/>
      <c r="X4" s="56"/>
      <c r="Y4" s="56"/>
      <c r="Z4" s="56"/>
      <c r="AA4" s="56"/>
      <c r="AB4" s="56"/>
      <c r="AC4" s="56"/>
      <c r="AD4" s="56"/>
      <c r="AE4" s="56"/>
    </row>
    <row r="5" spans="1:32" s="4" customFormat="1" ht="42.75" customHeight="1">
      <c r="A5" s="135" t="s">
        <v>98</v>
      </c>
      <c r="B5" s="49" t="s">
        <v>318</v>
      </c>
      <c r="C5" s="57" t="s">
        <v>14</v>
      </c>
      <c r="D5" s="57" t="s">
        <v>22</v>
      </c>
      <c r="E5" s="57" t="s">
        <v>149</v>
      </c>
      <c r="F5" s="62" t="s">
        <v>362</v>
      </c>
      <c r="G5" s="58">
        <v>43112</v>
      </c>
      <c r="H5" s="60">
        <v>17500</v>
      </c>
      <c r="I5" s="199">
        <f t="shared" si="0"/>
        <v>1225.0000000000002</v>
      </c>
      <c r="J5" s="199">
        <f t="shared" si="1"/>
        <v>18725</v>
      </c>
      <c r="K5" s="60">
        <f t="shared" si="2"/>
        <v>17500</v>
      </c>
      <c r="L5" s="199">
        <f t="shared" si="3"/>
        <v>1225.0000000000002</v>
      </c>
      <c r="M5" s="199">
        <f t="shared" si="4"/>
        <v>18725</v>
      </c>
      <c r="N5" s="222">
        <f t="shared" si="5"/>
        <v>401.36666666666667</v>
      </c>
      <c r="O5" s="58">
        <v>43112</v>
      </c>
      <c r="P5" s="59">
        <v>55153</v>
      </c>
      <c r="Q5" s="57" t="s">
        <v>16</v>
      </c>
      <c r="R5" s="5"/>
      <c r="S5" s="62"/>
      <c r="T5" s="150" t="s">
        <v>100</v>
      </c>
      <c r="U5" s="62"/>
      <c r="V5" s="280" t="s">
        <v>347</v>
      </c>
      <c r="W5" s="281"/>
    </row>
    <row r="6" spans="1:32" s="4" customFormat="1" ht="42.75" customHeight="1">
      <c r="A6" s="135" t="s">
        <v>102</v>
      </c>
      <c r="B6" s="49" t="s">
        <v>142</v>
      </c>
      <c r="C6" s="57" t="s">
        <v>14</v>
      </c>
      <c r="D6" s="57" t="s">
        <v>22</v>
      </c>
      <c r="E6" s="57" t="s">
        <v>150</v>
      </c>
      <c r="F6" s="62" t="s">
        <v>361</v>
      </c>
      <c r="G6" s="58">
        <v>43161</v>
      </c>
      <c r="H6" s="60">
        <v>6472</v>
      </c>
      <c r="I6" s="199">
        <f t="shared" si="0"/>
        <v>453.04</v>
      </c>
      <c r="J6" s="199">
        <f t="shared" si="1"/>
        <v>6925.04</v>
      </c>
      <c r="K6" s="60">
        <f t="shared" si="2"/>
        <v>6472</v>
      </c>
      <c r="L6" s="199">
        <f t="shared" si="3"/>
        <v>453.04</v>
      </c>
      <c r="M6" s="199">
        <f t="shared" si="4"/>
        <v>6925.04</v>
      </c>
      <c r="N6" s="222">
        <f t="shared" si="5"/>
        <v>3</v>
      </c>
      <c r="O6" s="59">
        <v>43191</v>
      </c>
      <c r="P6" s="59">
        <v>43281</v>
      </c>
      <c r="Q6" s="57" t="s">
        <v>16</v>
      </c>
      <c r="R6" s="5"/>
      <c r="S6" s="62"/>
      <c r="T6" s="151" t="s">
        <v>109</v>
      </c>
      <c r="U6" s="62"/>
      <c r="V6" s="280" t="s">
        <v>375</v>
      </c>
      <c r="W6" s="293"/>
    </row>
    <row r="7" spans="1:32" s="4" customFormat="1" ht="42.75" customHeight="1">
      <c r="A7" s="135" t="s">
        <v>103</v>
      </c>
      <c r="B7" s="49" t="s">
        <v>143</v>
      </c>
      <c r="C7" s="57" t="s">
        <v>14</v>
      </c>
      <c r="D7" s="57" t="s">
        <v>22</v>
      </c>
      <c r="E7" s="57" t="s">
        <v>150</v>
      </c>
      <c r="F7" s="62" t="s">
        <v>361</v>
      </c>
      <c r="G7" s="58">
        <v>43161</v>
      </c>
      <c r="H7" s="60">
        <v>9950</v>
      </c>
      <c r="I7" s="199">
        <f t="shared" si="0"/>
        <v>696.50000000000011</v>
      </c>
      <c r="J7" s="199">
        <f t="shared" si="1"/>
        <v>10646.5</v>
      </c>
      <c r="K7" s="60">
        <f t="shared" si="2"/>
        <v>9950</v>
      </c>
      <c r="L7" s="199">
        <f t="shared" si="3"/>
        <v>696.50000000000011</v>
      </c>
      <c r="M7" s="199">
        <f t="shared" si="4"/>
        <v>10646.5</v>
      </c>
      <c r="N7" s="222">
        <f t="shared" si="5"/>
        <v>3</v>
      </c>
      <c r="O7" s="59">
        <v>43191</v>
      </c>
      <c r="P7" s="59">
        <v>43281</v>
      </c>
      <c r="Q7" s="57" t="s">
        <v>16</v>
      </c>
      <c r="R7" s="5"/>
      <c r="S7" s="62"/>
      <c r="T7" s="151" t="s">
        <v>109</v>
      </c>
      <c r="U7" s="62"/>
      <c r="V7" s="280" t="s">
        <v>376</v>
      </c>
      <c r="W7" s="293"/>
    </row>
    <row r="8" spans="1:32" s="4" customFormat="1" ht="42.75" customHeight="1">
      <c r="A8" s="135" t="s">
        <v>207</v>
      </c>
      <c r="B8" s="49" t="s">
        <v>144</v>
      </c>
      <c r="C8" s="57" t="s">
        <v>34</v>
      </c>
      <c r="D8" s="57" t="s">
        <v>187</v>
      </c>
      <c r="E8" s="57" t="s">
        <v>153</v>
      </c>
      <c r="F8" s="62" t="s">
        <v>107</v>
      </c>
      <c r="G8" s="58">
        <v>43167</v>
      </c>
      <c r="H8" s="60">
        <v>3000</v>
      </c>
      <c r="I8" s="199"/>
      <c r="J8" s="199">
        <f t="shared" si="1"/>
        <v>3000</v>
      </c>
      <c r="K8" s="60">
        <f t="shared" si="2"/>
        <v>3000</v>
      </c>
      <c r="L8" s="199"/>
      <c r="M8" s="199">
        <f t="shared" si="4"/>
        <v>3000</v>
      </c>
      <c r="N8" s="222">
        <f t="shared" si="5"/>
        <v>1.2</v>
      </c>
      <c r="O8" s="59">
        <v>43167</v>
      </c>
      <c r="P8" s="58">
        <v>43203</v>
      </c>
      <c r="Q8" s="57" t="s">
        <v>16</v>
      </c>
      <c r="R8" s="5"/>
      <c r="S8" s="62"/>
      <c r="T8" s="151" t="s">
        <v>108</v>
      </c>
      <c r="U8" s="62"/>
      <c r="V8" s="282" t="s">
        <v>356</v>
      </c>
      <c r="W8" s="283"/>
    </row>
    <row r="9" spans="1:32" s="4" customFormat="1" ht="42.75" customHeight="1">
      <c r="A9" s="135" t="s">
        <v>104</v>
      </c>
      <c r="B9" s="49" t="s">
        <v>145</v>
      </c>
      <c r="C9" s="57" t="s">
        <v>14</v>
      </c>
      <c r="D9" s="57" t="s">
        <v>22</v>
      </c>
      <c r="E9" s="57" t="s">
        <v>151</v>
      </c>
      <c r="F9" s="62" t="s">
        <v>27</v>
      </c>
      <c r="G9" s="58">
        <v>43180</v>
      </c>
      <c r="H9" s="60">
        <v>14999</v>
      </c>
      <c r="I9" s="199">
        <f t="shared" si="0"/>
        <v>1049.93</v>
      </c>
      <c r="J9" s="199">
        <f t="shared" si="1"/>
        <v>16048.93</v>
      </c>
      <c r="K9" s="60">
        <f t="shared" si="2"/>
        <v>14999</v>
      </c>
      <c r="L9" s="199">
        <f t="shared" si="3"/>
        <v>1049.93</v>
      </c>
      <c r="M9" s="199">
        <f t="shared" si="4"/>
        <v>16048.93</v>
      </c>
      <c r="N9" s="222">
        <f t="shared" si="5"/>
        <v>9.7666666666666675</v>
      </c>
      <c r="O9" s="59">
        <v>43172</v>
      </c>
      <c r="P9" s="59">
        <v>43465</v>
      </c>
      <c r="Q9" s="57" t="s">
        <v>16</v>
      </c>
      <c r="R9" s="5"/>
      <c r="S9" s="62"/>
      <c r="T9" s="151"/>
      <c r="U9" s="62"/>
      <c r="V9" s="284"/>
      <c r="W9" s="285"/>
    </row>
    <row r="10" spans="1:32" s="4" customFormat="1" ht="42.75" customHeight="1">
      <c r="A10" s="135" t="s">
        <v>105</v>
      </c>
      <c r="B10" s="49" t="s">
        <v>232</v>
      </c>
      <c r="C10" s="57" t="s">
        <v>14</v>
      </c>
      <c r="D10" s="57" t="s">
        <v>22</v>
      </c>
      <c r="E10" s="57" t="s">
        <v>263</v>
      </c>
      <c r="F10" s="126" t="s">
        <v>357</v>
      </c>
      <c r="G10" s="58">
        <v>43186</v>
      </c>
      <c r="H10" s="60">
        <v>6955</v>
      </c>
      <c r="I10" s="199">
        <f t="shared" si="0"/>
        <v>486.85</v>
      </c>
      <c r="J10" s="199">
        <f t="shared" si="1"/>
        <v>7441.85</v>
      </c>
      <c r="K10" s="60">
        <f t="shared" si="2"/>
        <v>6955</v>
      </c>
      <c r="L10" s="199">
        <f t="shared" si="3"/>
        <v>486.85</v>
      </c>
      <c r="M10" s="199">
        <f t="shared" si="4"/>
        <v>7441.85</v>
      </c>
      <c r="N10" s="228" t="s">
        <v>358</v>
      </c>
      <c r="O10" s="58">
        <v>43186</v>
      </c>
      <c r="P10" s="78" t="s">
        <v>110</v>
      </c>
      <c r="Q10" s="57" t="s">
        <v>16</v>
      </c>
      <c r="R10" s="5"/>
      <c r="S10" s="62"/>
      <c r="T10" s="151" t="s">
        <v>109</v>
      </c>
      <c r="U10" s="62" t="s">
        <v>111</v>
      </c>
      <c r="V10" s="280" t="s">
        <v>373</v>
      </c>
      <c r="W10" s="281"/>
    </row>
    <row r="11" spans="1:32" s="3" customFormat="1" ht="42.75" customHeight="1">
      <c r="A11" s="136" t="s">
        <v>155</v>
      </c>
      <c r="B11" s="79" t="s">
        <v>132</v>
      </c>
      <c r="C11" s="80" t="s">
        <v>133</v>
      </c>
      <c r="D11" s="80" t="s">
        <v>160</v>
      </c>
      <c r="E11" s="80" t="s">
        <v>152</v>
      </c>
      <c r="F11" s="81" t="s">
        <v>134</v>
      </c>
      <c r="G11" s="82">
        <v>43196</v>
      </c>
      <c r="H11" s="200">
        <v>106261.79</v>
      </c>
      <c r="I11" s="202">
        <f t="shared" si="0"/>
        <v>7438.3253000000004</v>
      </c>
      <c r="J11" s="202">
        <f t="shared" si="1"/>
        <v>113700.11529999999</v>
      </c>
      <c r="K11" s="200">
        <v>73924.33</v>
      </c>
      <c r="L11" s="202">
        <f t="shared" si="3"/>
        <v>5174.7031000000006</v>
      </c>
      <c r="M11" s="202">
        <f t="shared" si="4"/>
        <v>79099.033100000001</v>
      </c>
      <c r="N11" s="204">
        <v>4</v>
      </c>
      <c r="O11" s="82">
        <v>43205</v>
      </c>
      <c r="P11" s="83">
        <v>43388</v>
      </c>
      <c r="Q11" s="80" t="s">
        <v>16</v>
      </c>
      <c r="R11" s="84"/>
      <c r="S11" s="81"/>
      <c r="T11" s="152"/>
      <c r="U11" s="81"/>
      <c r="V11" s="290"/>
      <c r="W11" s="291"/>
      <c r="X11" s="4"/>
      <c r="Y11" s="4"/>
      <c r="Z11" s="4"/>
      <c r="AA11" s="4"/>
      <c r="AB11" s="4"/>
      <c r="AC11" s="4"/>
      <c r="AD11" s="4"/>
      <c r="AE11" s="4"/>
    </row>
    <row r="12" spans="1:32" s="211" customFormat="1" ht="42.75" customHeight="1">
      <c r="A12" s="212" t="s">
        <v>106</v>
      </c>
      <c r="B12" s="49" t="s">
        <v>173</v>
      </c>
      <c r="C12" s="207" t="s">
        <v>14</v>
      </c>
      <c r="D12" s="207" t="s">
        <v>22</v>
      </c>
      <c r="E12" s="57" t="s">
        <v>135</v>
      </c>
      <c r="F12" s="207" t="s">
        <v>359</v>
      </c>
      <c r="G12" s="208" t="s">
        <v>174</v>
      </c>
      <c r="H12" s="209">
        <v>5000</v>
      </c>
      <c r="I12" s="209">
        <f t="shared" si="0"/>
        <v>350.00000000000006</v>
      </c>
      <c r="J12" s="209">
        <f t="shared" si="1"/>
        <v>5350</v>
      </c>
      <c r="K12" s="209">
        <f t="shared" si="2"/>
        <v>5000</v>
      </c>
      <c r="L12" s="209">
        <f t="shared" si="3"/>
        <v>350.00000000000006</v>
      </c>
      <c r="M12" s="209">
        <f t="shared" si="4"/>
        <v>5350</v>
      </c>
      <c r="N12" s="222"/>
      <c r="O12" s="208">
        <v>43206</v>
      </c>
      <c r="P12" s="207" t="s">
        <v>138</v>
      </c>
      <c r="Q12" s="207" t="s">
        <v>16</v>
      </c>
      <c r="R12" s="206"/>
      <c r="S12" s="207"/>
      <c r="T12" s="210" t="s">
        <v>137</v>
      </c>
      <c r="U12" s="207" t="s">
        <v>140</v>
      </c>
      <c r="V12" s="294"/>
      <c r="W12" s="294"/>
      <c r="X12" s="227"/>
      <c r="Y12" s="227"/>
      <c r="Z12" s="227"/>
      <c r="AA12" s="227"/>
      <c r="AB12" s="227"/>
      <c r="AC12" s="227"/>
      <c r="AD12" s="227"/>
      <c r="AE12" s="227"/>
      <c r="AF12" s="226"/>
    </row>
    <row r="13" spans="1:32" s="4" customFormat="1" ht="42.75" customHeight="1">
      <c r="A13" s="135" t="s">
        <v>114</v>
      </c>
      <c r="B13" s="49" t="s">
        <v>319</v>
      </c>
      <c r="C13" s="57" t="s">
        <v>14</v>
      </c>
      <c r="D13" s="57" t="s">
        <v>22</v>
      </c>
      <c r="E13" s="57" t="s">
        <v>151</v>
      </c>
      <c r="F13" s="62" t="s">
        <v>164</v>
      </c>
      <c r="G13" s="58">
        <v>43224</v>
      </c>
      <c r="H13" s="60">
        <v>5940</v>
      </c>
      <c r="I13" s="199">
        <f t="shared" si="0"/>
        <v>415.8</v>
      </c>
      <c r="J13" s="199">
        <f t="shared" si="1"/>
        <v>6355.8</v>
      </c>
      <c r="K13" s="60">
        <f t="shared" si="2"/>
        <v>5940</v>
      </c>
      <c r="L13" s="199">
        <f t="shared" si="3"/>
        <v>415.8</v>
      </c>
      <c r="M13" s="199">
        <f t="shared" si="4"/>
        <v>6355.8</v>
      </c>
      <c r="N13" s="222">
        <v>1</v>
      </c>
      <c r="O13" s="58">
        <v>43224</v>
      </c>
      <c r="P13" s="78" t="s">
        <v>136</v>
      </c>
      <c r="Q13" s="57" t="s">
        <v>16</v>
      </c>
      <c r="R13" s="5"/>
      <c r="S13" s="62"/>
      <c r="T13" s="145"/>
      <c r="U13" s="62"/>
      <c r="V13" s="284"/>
      <c r="W13" s="292"/>
    </row>
    <row r="14" spans="1:32" s="4" customFormat="1" ht="42.75" customHeight="1">
      <c r="A14" s="135" t="s">
        <v>118</v>
      </c>
      <c r="B14" s="49" t="s">
        <v>320</v>
      </c>
      <c r="C14" s="57" t="s">
        <v>14</v>
      </c>
      <c r="D14" s="57" t="s">
        <v>22</v>
      </c>
      <c r="E14" s="57" t="s">
        <v>151</v>
      </c>
      <c r="F14" s="62" t="s">
        <v>164</v>
      </c>
      <c r="G14" s="58">
        <v>43228</v>
      </c>
      <c r="H14" s="60">
        <v>450</v>
      </c>
      <c r="I14" s="199">
        <f t="shared" si="0"/>
        <v>31.500000000000004</v>
      </c>
      <c r="J14" s="199">
        <f t="shared" si="1"/>
        <v>481.5</v>
      </c>
      <c r="K14" s="60">
        <f t="shared" si="2"/>
        <v>450</v>
      </c>
      <c r="L14" s="199">
        <f t="shared" si="3"/>
        <v>31.500000000000004</v>
      </c>
      <c r="M14" s="199">
        <f t="shared" si="4"/>
        <v>481.5</v>
      </c>
      <c r="N14" s="222">
        <f t="shared" ref="N14:N15" si="6">(P14-O14)/30</f>
        <v>1.1333333333333333</v>
      </c>
      <c r="O14" s="58">
        <v>43228</v>
      </c>
      <c r="P14" s="223">
        <v>43262</v>
      </c>
      <c r="Q14" s="57" t="s">
        <v>16</v>
      </c>
      <c r="R14" s="5"/>
      <c r="S14" s="62"/>
      <c r="T14" s="145"/>
      <c r="U14" s="62"/>
      <c r="V14" s="284"/>
      <c r="W14" s="292"/>
    </row>
    <row r="15" spans="1:32" s="4" customFormat="1" ht="42.75" customHeight="1">
      <c r="A15" s="135" t="s">
        <v>130</v>
      </c>
      <c r="B15" s="49" t="s">
        <v>139</v>
      </c>
      <c r="C15" s="57" t="s">
        <v>14</v>
      </c>
      <c r="D15" s="57" t="s">
        <v>22</v>
      </c>
      <c r="E15" s="57" t="s">
        <v>135</v>
      </c>
      <c r="F15" s="62" t="s">
        <v>359</v>
      </c>
      <c r="G15" s="58">
        <v>43231</v>
      </c>
      <c r="H15" s="60">
        <v>5000</v>
      </c>
      <c r="I15" s="199">
        <f t="shared" si="0"/>
        <v>350.00000000000006</v>
      </c>
      <c r="J15" s="199">
        <f t="shared" si="1"/>
        <v>5350</v>
      </c>
      <c r="K15" s="60">
        <f t="shared" si="2"/>
        <v>5000</v>
      </c>
      <c r="L15" s="199">
        <f t="shared" si="3"/>
        <v>350.00000000000006</v>
      </c>
      <c r="M15" s="199">
        <f t="shared" si="4"/>
        <v>5350</v>
      </c>
      <c r="N15" s="222">
        <f t="shared" si="6"/>
        <v>5.3666666666666663</v>
      </c>
      <c r="O15" s="58">
        <v>43231</v>
      </c>
      <c r="P15" s="59">
        <v>43392</v>
      </c>
      <c r="Q15" s="57" t="s">
        <v>16</v>
      </c>
      <c r="R15" s="5"/>
      <c r="S15" s="62"/>
      <c r="T15" s="149" t="s">
        <v>306</v>
      </c>
      <c r="U15" s="62" t="s">
        <v>140</v>
      </c>
      <c r="V15" s="284"/>
      <c r="W15" s="292"/>
    </row>
    <row r="16" spans="1:32" s="3" customFormat="1" ht="42.75" customHeight="1">
      <c r="A16" s="136" t="s">
        <v>154</v>
      </c>
      <c r="B16" s="85" t="s">
        <v>156</v>
      </c>
      <c r="C16" s="80" t="s">
        <v>133</v>
      </c>
      <c r="D16" s="80" t="s">
        <v>160</v>
      </c>
      <c r="E16" s="80" t="s">
        <v>157</v>
      </c>
      <c r="F16" s="81" t="s">
        <v>165</v>
      </c>
      <c r="G16" s="82">
        <v>43238</v>
      </c>
      <c r="H16" s="200">
        <v>230321.14</v>
      </c>
      <c r="I16" s="202">
        <f t="shared" si="0"/>
        <v>16122.479800000003</v>
      </c>
      <c r="J16" s="202">
        <f t="shared" si="1"/>
        <v>246443.61980000001</v>
      </c>
      <c r="K16" s="200">
        <v>173795.88</v>
      </c>
      <c r="L16" s="202">
        <f t="shared" si="3"/>
        <v>12165.711600000002</v>
      </c>
      <c r="M16" s="202">
        <f t="shared" si="4"/>
        <v>185961.59160000001</v>
      </c>
      <c r="N16" s="204">
        <v>4</v>
      </c>
      <c r="O16" s="82">
        <v>43239</v>
      </c>
      <c r="P16" s="83">
        <v>43392</v>
      </c>
      <c r="Q16" s="80" t="s">
        <v>16</v>
      </c>
      <c r="R16" s="84"/>
      <c r="S16" s="81"/>
      <c r="T16" s="152"/>
      <c r="U16" s="81"/>
      <c r="V16" s="152"/>
      <c r="W16" s="224"/>
      <c r="X16" s="4"/>
      <c r="Y16" s="4"/>
      <c r="Z16" s="4"/>
      <c r="AA16" s="4"/>
      <c r="AB16" s="4"/>
      <c r="AC16" s="4"/>
      <c r="AD16" s="4"/>
      <c r="AE16" s="4"/>
    </row>
    <row r="17" spans="1:31" s="4" customFormat="1" ht="42.75" customHeight="1">
      <c r="A17" s="135" t="s">
        <v>131</v>
      </c>
      <c r="B17" s="86" t="s">
        <v>172</v>
      </c>
      <c r="C17" s="87" t="s">
        <v>14</v>
      </c>
      <c r="D17" s="87" t="s">
        <v>22</v>
      </c>
      <c r="E17" s="88" t="s">
        <v>162</v>
      </c>
      <c r="F17" s="62" t="s">
        <v>163</v>
      </c>
      <c r="G17" s="89">
        <v>43242</v>
      </c>
      <c r="H17" s="229">
        <v>367</v>
      </c>
      <c r="I17" s="199">
        <f t="shared" si="0"/>
        <v>25.69</v>
      </c>
      <c r="J17" s="199">
        <f t="shared" si="1"/>
        <v>392.69</v>
      </c>
      <c r="K17" s="60">
        <f t="shared" si="2"/>
        <v>367</v>
      </c>
      <c r="L17" s="199">
        <f t="shared" si="3"/>
        <v>25.69</v>
      </c>
      <c r="M17" s="199">
        <f t="shared" si="4"/>
        <v>392.69</v>
      </c>
      <c r="N17" s="222">
        <f>(P17-O17)/30</f>
        <v>7.4333333333333336</v>
      </c>
      <c r="O17" s="58">
        <v>43242</v>
      </c>
      <c r="P17" s="59">
        <v>43465</v>
      </c>
      <c r="Q17" s="57" t="s">
        <v>16</v>
      </c>
      <c r="R17" s="5"/>
      <c r="S17" s="62"/>
      <c r="T17" s="145"/>
      <c r="U17" s="62" t="s">
        <v>169</v>
      </c>
      <c r="V17" s="284"/>
      <c r="W17" s="292"/>
    </row>
    <row r="18" spans="1:31" s="4" customFormat="1" ht="42.75" customHeight="1">
      <c r="A18" s="135" t="s">
        <v>161</v>
      </c>
      <c r="B18" s="86" t="s">
        <v>321</v>
      </c>
      <c r="C18" s="87" t="s">
        <v>14</v>
      </c>
      <c r="D18" s="87" t="s">
        <v>22</v>
      </c>
      <c r="E18" s="88" t="s">
        <v>168</v>
      </c>
      <c r="F18" s="62" t="s">
        <v>360</v>
      </c>
      <c r="G18" s="89">
        <v>43242</v>
      </c>
      <c r="H18" s="60">
        <v>14950</v>
      </c>
      <c r="I18" s="199">
        <f t="shared" si="0"/>
        <v>1046.5</v>
      </c>
      <c r="J18" s="199">
        <f t="shared" si="1"/>
        <v>15996.5</v>
      </c>
      <c r="K18" s="60">
        <f t="shared" si="2"/>
        <v>14950</v>
      </c>
      <c r="L18" s="199">
        <f t="shared" si="3"/>
        <v>1046.5</v>
      </c>
      <c r="M18" s="199">
        <f t="shared" si="4"/>
        <v>15996.5</v>
      </c>
      <c r="N18" s="222">
        <f>(P18-O18)/30</f>
        <v>5.4</v>
      </c>
      <c r="O18" s="58">
        <v>43242</v>
      </c>
      <c r="P18" s="223">
        <v>43404</v>
      </c>
      <c r="Q18" s="57" t="s">
        <v>16</v>
      </c>
      <c r="R18" s="5"/>
      <c r="S18" s="62"/>
      <c r="T18"/>
      <c r="U18" s="62" t="s">
        <v>170</v>
      </c>
      <c r="V18" s="280" t="s">
        <v>304</v>
      </c>
      <c r="W18" s="281"/>
    </row>
    <row r="19" spans="1:31" s="4" customFormat="1" ht="42.75" customHeight="1">
      <c r="A19" s="137" t="s">
        <v>228</v>
      </c>
      <c r="B19" s="91" t="s">
        <v>322</v>
      </c>
      <c r="C19" s="87" t="s">
        <v>14</v>
      </c>
      <c r="D19" s="87" t="s">
        <v>22</v>
      </c>
      <c r="E19" s="88" t="s">
        <v>175</v>
      </c>
      <c r="F19" s="62" t="s">
        <v>176</v>
      </c>
      <c r="G19" s="89">
        <v>43251</v>
      </c>
      <c r="H19" s="60">
        <v>1680</v>
      </c>
      <c r="I19" s="199">
        <f t="shared" si="0"/>
        <v>117.60000000000001</v>
      </c>
      <c r="J19" s="199">
        <f t="shared" si="1"/>
        <v>1797.6</v>
      </c>
      <c r="K19" s="60">
        <f t="shared" si="2"/>
        <v>1680</v>
      </c>
      <c r="L19" s="199">
        <f t="shared" si="3"/>
        <v>117.60000000000001</v>
      </c>
      <c r="M19" s="199">
        <f t="shared" si="4"/>
        <v>1797.6</v>
      </c>
      <c r="N19" s="64"/>
      <c r="O19" s="78" t="s">
        <v>180</v>
      </c>
      <c r="P19" s="78" t="s">
        <v>178</v>
      </c>
      <c r="Q19" s="57" t="s">
        <v>16</v>
      </c>
      <c r="R19" s="5"/>
      <c r="S19" s="62"/>
      <c r="T19" s="153" t="s">
        <v>181</v>
      </c>
      <c r="U19" s="62" t="s">
        <v>177</v>
      </c>
      <c r="V19" s="284"/>
      <c r="W19" s="292"/>
    </row>
    <row r="20" spans="1:31" s="4" customFormat="1" ht="42.75" customHeight="1">
      <c r="A20" s="138" t="s">
        <v>229</v>
      </c>
      <c r="B20" s="92" t="s">
        <v>323</v>
      </c>
      <c r="C20" s="93" t="s">
        <v>14</v>
      </c>
      <c r="D20" s="93" t="s">
        <v>22</v>
      </c>
      <c r="E20" s="94" t="s">
        <v>175</v>
      </c>
      <c r="F20" s="72" t="s">
        <v>182</v>
      </c>
      <c r="G20" s="89">
        <v>43251</v>
      </c>
      <c r="H20" s="60">
        <v>2240</v>
      </c>
      <c r="I20" s="199">
        <f t="shared" si="0"/>
        <v>156.80000000000001</v>
      </c>
      <c r="J20" s="199">
        <f t="shared" si="1"/>
        <v>2396.8000000000002</v>
      </c>
      <c r="K20" s="60">
        <f t="shared" si="2"/>
        <v>2240</v>
      </c>
      <c r="L20" s="199">
        <f t="shared" si="3"/>
        <v>156.80000000000001</v>
      </c>
      <c r="M20" s="199">
        <f t="shared" si="4"/>
        <v>2396.8000000000002</v>
      </c>
      <c r="N20" s="222">
        <f t="shared" ref="N20" si="7">(P20-O20)/30</f>
        <v>5.0999999999999996</v>
      </c>
      <c r="O20" s="58">
        <v>43239</v>
      </c>
      <c r="P20" s="59">
        <v>43392</v>
      </c>
      <c r="Q20" s="57" t="s">
        <v>16</v>
      </c>
      <c r="R20" s="5"/>
      <c r="S20" s="62"/>
      <c r="T20" s="153" t="s">
        <v>181</v>
      </c>
      <c r="U20" s="72" t="s">
        <v>179</v>
      </c>
      <c r="V20" s="284"/>
      <c r="W20" s="292"/>
    </row>
    <row r="21" spans="1:31" s="4" customFormat="1" ht="42.75" customHeight="1">
      <c r="A21" s="135" t="s">
        <v>227</v>
      </c>
      <c r="B21" s="49" t="s">
        <v>188</v>
      </c>
      <c r="C21" s="57" t="s">
        <v>34</v>
      </c>
      <c r="D21" s="57" t="s">
        <v>187</v>
      </c>
      <c r="E21" s="57" t="s">
        <v>120</v>
      </c>
      <c r="F21" s="62" t="s">
        <v>121</v>
      </c>
      <c r="G21" s="58">
        <v>43206</v>
      </c>
      <c r="H21" s="60">
        <v>25000</v>
      </c>
      <c r="I21" s="199">
        <f t="shared" si="0"/>
        <v>1750.0000000000002</v>
      </c>
      <c r="J21" s="199">
        <f t="shared" si="1"/>
        <v>26750</v>
      </c>
      <c r="K21" s="60">
        <f t="shared" si="2"/>
        <v>25000</v>
      </c>
      <c r="L21" s="199">
        <f t="shared" si="3"/>
        <v>1750.0000000000002</v>
      </c>
      <c r="M21" s="199">
        <f t="shared" si="4"/>
        <v>26750</v>
      </c>
      <c r="N21" s="62" t="s">
        <v>355</v>
      </c>
      <c r="O21" s="59">
        <v>43206</v>
      </c>
      <c r="P21" s="59">
        <v>43219</v>
      </c>
      <c r="Q21" s="57" t="s">
        <v>39</v>
      </c>
      <c r="R21" s="5"/>
      <c r="S21" s="62"/>
      <c r="T21" s="151" t="s">
        <v>189</v>
      </c>
      <c r="U21" s="62" t="s">
        <v>186</v>
      </c>
      <c r="V21" s="284"/>
      <c r="W21" s="292"/>
    </row>
    <row r="22" spans="1:31" s="90" customFormat="1" ht="42.75" customHeight="1">
      <c r="A22" s="138" t="s">
        <v>184</v>
      </c>
      <c r="B22" s="98" t="s">
        <v>324</v>
      </c>
      <c r="C22" s="87" t="s">
        <v>14</v>
      </c>
      <c r="D22" s="87" t="s">
        <v>22</v>
      </c>
      <c r="E22" s="88" t="s">
        <v>190</v>
      </c>
      <c r="F22" s="62" t="s">
        <v>191</v>
      </c>
      <c r="G22" s="89">
        <v>43255</v>
      </c>
      <c r="H22" s="60">
        <v>1765.25</v>
      </c>
      <c r="I22" s="199">
        <f t="shared" si="0"/>
        <v>123.56750000000001</v>
      </c>
      <c r="J22" s="199">
        <f t="shared" si="1"/>
        <v>1888.8175000000001</v>
      </c>
      <c r="K22" s="60">
        <f t="shared" si="2"/>
        <v>1765.25</v>
      </c>
      <c r="L22" s="199">
        <f t="shared" si="3"/>
        <v>123.56750000000001</v>
      </c>
      <c r="M22" s="199">
        <f t="shared" si="4"/>
        <v>1888.8175000000001</v>
      </c>
      <c r="N22" s="62" t="s">
        <v>353</v>
      </c>
      <c r="O22" s="89">
        <v>43256</v>
      </c>
      <c r="P22" s="89">
        <v>43256</v>
      </c>
      <c r="Q22" s="57" t="s">
        <v>39</v>
      </c>
      <c r="R22" s="5"/>
      <c r="S22" s="62"/>
      <c r="T22" s="145"/>
      <c r="U22" s="62" t="s">
        <v>192</v>
      </c>
      <c r="V22" s="284"/>
      <c r="W22" s="292"/>
      <c r="X22" s="105"/>
      <c r="Y22" s="105"/>
      <c r="Z22" s="105"/>
      <c r="AA22" s="105"/>
      <c r="AB22" s="105"/>
      <c r="AC22" s="105"/>
      <c r="AD22" s="105"/>
      <c r="AE22" s="105"/>
    </row>
    <row r="23" spans="1:31" s="90" customFormat="1" ht="42.75" customHeight="1">
      <c r="A23" s="138" t="s">
        <v>183</v>
      </c>
      <c r="B23" s="99" t="s">
        <v>212</v>
      </c>
      <c r="C23" s="87" t="s">
        <v>92</v>
      </c>
      <c r="D23" s="87" t="s">
        <v>187</v>
      </c>
      <c r="E23" s="57" t="s">
        <v>120</v>
      </c>
      <c r="F23" s="72" t="s">
        <v>121</v>
      </c>
      <c r="G23" s="58">
        <v>43262</v>
      </c>
      <c r="H23" s="60">
        <v>9909.15</v>
      </c>
      <c r="I23" s="199">
        <f t="shared" si="0"/>
        <v>693.64050000000009</v>
      </c>
      <c r="J23" s="199">
        <f t="shared" si="1"/>
        <v>10602.790499999999</v>
      </c>
      <c r="K23" s="60">
        <f t="shared" si="2"/>
        <v>9909.15</v>
      </c>
      <c r="L23" s="199">
        <f t="shared" si="3"/>
        <v>693.64050000000009</v>
      </c>
      <c r="M23" s="199">
        <f t="shared" si="4"/>
        <v>10602.790499999999</v>
      </c>
      <c r="N23" s="62" t="s">
        <v>354</v>
      </c>
      <c r="O23" s="58">
        <v>43269</v>
      </c>
      <c r="P23" s="58">
        <v>43271</v>
      </c>
      <c r="Q23" s="57" t="s">
        <v>39</v>
      </c>
      <c r="R23" s="5"/>
      <c r="S23" s="62"/>
      <c r="T23" s="145"/>
      <c r="U23" s="62" t="s">
        <v>186</v>
      </c>
      <c r="V23" s="284"/>
      <c r="W23" s="292"/>
      <c r="X23" s="105"/>
      <c r="Y23" s="105"/>
      <c r="Z23" s="105"/>
      <c r="AA23" s="105"/>
      <c r="AB23" s="105"/>
      <c r="AC23" s="105"/>
      <c r="AD23" s="105"/>
      <c r="AE23" s="105"/>
    </row>
    <row r="24" spans="1:31" s="90" customFormat="1" ht="42.75" customHeight="1">
      <c r="A24" s="138" t="s">
        <v>193</v>
      </c>
      <c r="B24" s="100" t="s">
        <v>197</v>
      </c>
      <c r="C24" s="87" t="s">
        <v>14</v>
      </c>
      <c r="D24" s="87" t="s">
        <v>22</v>
      </c>
      <c r="E24" s="57" t="s">
        <v>185</v>
      </c>
      <c r="F24" s="72" t="s">
        <v>199</v>
      </c>
      <c r="G24" s="58">
        <v>43262</v>
      </c>
      <c r="H24" s="60">
        <v>2988</v>
      </c>
      <c r="I24" s="199">
        <f t="shared" si="0"/>
        <v>209.16000000000003</v>
      </c>
      <c r="J24" s="199">
        <f t="shared" si="1"/>
        <v>3197.16</v>
      </c>
      <c r="K24" s="60">
        <f t="shared" si="2"/>
        <v>2988</v>
      </c>
      <c r="L24" s="199">
        <f t="shared" si="3"/>
        <v>209.16000000000003</v>
      </c>
      <c r="M24" s="199">
        <f t="shared" si="4"/>
        <v>3197.16</v>
      </c>
      <c r="N24" s="222">
        <f t="shared" ref="N24:N25" si="8">(P24-O24)/30</f>
        <v>36.533333333333331</v>
      </c>
      <c r="O24" s="58">
        <v>43272</v>
      </c>
      <c r="P24" s="58">
        <v>44368</v>
      </c>
      <c r="Q24" s="57" t="s">
        <v>16</v>
      </c>
      <c r="R24" s="5"/>
      <c r="S24" s="62"/>
      <c r="T24" s="151" t="s">
        <v>201</v>
      </c>
      <c r="U24" s="62" t="s">
        <v>200</v>
      </c>
      <c r="V24" s="284"/>
      <c r="W24" s="292"/>
      <c r="X24" s="105"/>
      <c r="Y24" s="105"/>
      <c r="Z24" s="105"/>
      <c r="AA24" s="105"/>
      <c r="AB24" s="105"/>
      <c r="AC24" s="105"/>
      <c r="AD24" s="105"/>
      <c r="AE24" s="105"/>
    </row>
    <row r="25" spans="1:31" s="90" customFormat="1" ht="42.75" customHeight="1">
      <c r="A25" s="138" t="s">
        <v>194</v>
      </c>
      <c r="B25" s="100" t="s">
        <v>198</v>
      </c>
      <c r="C25" s="87" t="s">
        <v>14</v>
      </c>
      <c r="D25" s="87" t="s">
        <v>22</v>
      </c>
      <c r="E25" s="57" t="s">
        <v>185</v>
      </c>
      <c r="F25" s="72" t="s">
        <v>199</v>
      </c>
      <c r="G25" s="58">
        <v>43262</v>
      </c>
      <c r="H25" s="60">
        <v>2988</v>
      </c>
      <c r="I25" s="199">
        <f t="shared" si="0"/>
        <v>209.16000000000003</v>
      </c>
      <c r="J25" s="199">
        <f t="shared" si="1"/>
        <v>3197.16</v>
      </c>
      <c r="K25" s="60">
        <f t="shared" si="2"/>
        <v>2988</v>
      </c>
      <c r="L25" s="199">
        <f t="shared" si="3"/>
        <v>209.16000000000003</v>
      </c>
      <c r="M25" s="199">
        <f t="shared" si="4"/>
        <v>3197.16</v>
      </c>
      <c r="N25" s="222">
        <f t="shared" si="8"/>
        <v>36.533333333333331</v>
      </c>
      <c r="O25" s="58">
        <v>43272</v>
      </c>
      <c r="P25" s="58">
        <v>44368</v>
      </c>
      <c r="Q25" s="57" t="s">
        <v>16</v>
      </c>
      <c r="R25" s="5"/>
      <c r="S25" s="62"/>
      <c r="T25" s="151" t="s">
        <v>201</v>
      </c>
      <c r="U25" s="62" t="s">
        <v>200</v>
      </c>
      <c r="V25" s="284"/>
      <c r="W25" s="292"/>
      <c r="X25" s="105"/>
      <c r="Y25" s="105"/>
      <c r="Z25" s="105"/>
      <c r="AA25" s="105"/>
      <c r="AB25" s="105"/>
      <c r="AC25" s="105"/>
      <c r="AD25" s="105"/>
      <c r="AE25" s="105"/>
    </row>
    <row r="26" spans="1:31" s="105" customFormat="1" ht="42.75" customHeight="1">
      <c r="A26" s="138" t="s">
        <v>195</v>
      </c>
      <c r="B26" s="100" t="s">
        <v>325</v>
      </c>
      <c r="C26" s="87" t="s">
        <v>14</v>
      </c>
      <c r="D26" s="87" t="s">
        <v>22</v>
      </c>
      <c r="E26" s="57" t="s">
        <v>203</v>
      </c>
      <c r="F26" s="72" t="s">
        <v>204</v>
      </c>
      <c r="G26" s="58">
        <v>43266</v>
      </c>
      <c r="H26" s="60">
        <v>2340</v>
      </c>
      <c r="I26" s="199">
        <f t="shared" si="0"/>
        <v>163.80000000000001</v>
      </c>
      <c r="J26" s="199">
        <f t="shared" si="1"/>
        <v>2503.8000000000002</v>
      </c>
      <c r="K26" s="60">
        <v>2340</v>
      </c>
      <c r="L26" s="199">
        <f t="shared" si="3"/>
        <v>163.80000000000001</v>
      </c>
      <c r="M26" s="199">
        <f t="shared" si="4"/>
        <v>2503.8000000000002</v>
      </c>
      <c r="N26" s="228" t="s">
        <v>178</v>
      </c>
      <c r="O26" s="78" t="s">
        <v>180</v>
      </c>
      <c r="P26" s="78" t="s">
        <v>178</v>
      </c>
      <c r="Q26" s="57" t="s">
        <v>16</v>
      </c>
      <c r="R26" s="5"/>
      <c r="S26" s="62"/>
      <c r="T26" s="151"/>
      <c r="U26" s="62" t="s">
        <v>205</v>
      </c>
      <c r="V26" s="284"/>
      <c r="W26" s="292"/>
    </row>
    <row r="27" spans="1:31" s="203" customFormat="1" ht="42.75" customHeight="1">
      <c r="A27" s="136" t="s">
        <v>206</v>
      </c>
      <c r="B27" s="101" t="s">
        <v>326</v>
      </c>
      <c r="C27" s="80" t="s">
        <v>133</v>
      </c>
      <c r="D27" s="80" t="s">
        <v>160</v>
      </c>
      <c r="E27" s="80" t="s">
        <v>211</v>
      </c>
      <c r="F27" s="80" t="s">
        <v>208</v>
      </c>
      <c r="G27" s="95">
        <v>43271</v>
      </c>
      <c r="H27" s="201">
        <v>414911.33</v>
      </c>
      <c r="I27" s="202">
        <f t="shared" si="0"/>
        <v>29043.793100000003</v>
      </c>
      <c r="J27" s="202">
        <f t="shared" si="1"/>
        <v>443955.12310000003</v>
      </c>
      <c r="K27" s="200">
        <v>276776.63</v>
      </c>
      <c r="L27" s="202">
        <f t="shared" si="3"/>
        <v>19374.364100000003</v>
      </c>
      <c r="M27" s="202">
        <f t="shared" si="4"/>
        <v>296150.99410000001</v>
      </c>
      <c r="N27" s="96">
        <v>3</v>
      </c>
      <c r="O27" s="95">
        <v>43271</v>
      </c>
      <c r="P27" s="95">
        <v>43363</v>
      </c>
      <c r="Q27" s="80" t="s">
        <v>16</v>
      </c>
      <c r="R27" s="96"/>
      <c r="S27" s="97"/>
      <c r="T27" s="154" t="s">
        <v>210</v>
      </c>
      <c r="U27" s="81" t="s">
        <v>209</v>
      </c>
      <c r="V27" s="290"/>
      <c r="W27" s="291"/>
      <c r="X27" s="105"/>
      <c r="Y27" s="105"/>
      <c r="Z27" s="105"/>
      <c r="AA27" s="105"/>
      <c r="AB27" s="105"/>
      <c r="AC27" s="105"/>
      <c r="AD27" s="105"/>
      <c r="AE27" s="105"/>
    </row>
    <row r="28" spans="1:31" s="105" customFormat="1" ht="62.1" customHeight="1">
      <c r="A28" s="138" t="s">
        <v>196</v>
      </c>
      <c r="B28" s="104" t="s">
        <v>327</v>
      </c>
      <c r="C28" s="87" t="s">
        <v>92</v>
      </c>
      <c r="D28" s="87" t="s">
        <v>187</v>
      </c>
      <c r="E28" s="87" t="s">
        <v>120</v>
      </c>
      <c r="F28" s="107" t="s">
        <v>121</v>
      </c>
      <c r="G28" s="108">
        <v>43298</v>
      </c>
      <c r="H28" s="110">
        <v>795.7</v>
      </c>
      <c r="I28" s="199">
        <f t="shared" si="0"/>
        <v>55.699000000000005</v>
      </c>
      <c r="J28" s="199">
        <f t="shared" si="1"/>
        <v>851.399</v>
      </c>
      <c r="K28" s="60">
        <f t="shared" si="2"/>
        <v>795.7</v>
      </c>
      <c r="L28" s="199">
        <f t="shared" si="3"/>
        <v>55.699000000000005</v>
      </c>
      <c r="M28" s="199">
        <f t="shared" si="4"/>
        <v>851.399</v>
      </c>
      <c r="N28" s="62" t="s">
        <v>353</v>
      </c>
      <c r="O28" s="108">
        <v>43298</v>
      </c>
      <c r="P28" s="108">
        <v>43298</v>
      </c>
      <c r="Q28" s="109" t="s">
        <v>39</v>
      </c>
      <c r="R28" s="106"/>
      <c r="S28" s="107"/>
      <c r="T28" s="156"/>
      <c r="U28" s="107" t="s">
        <v>186</v>
      </c>
      <c r="V28" s="278"/>
      <c r="W28" s="279"/>
    </row>
    <row r="29" spans="1:31" s="4" customFormat="1" ht="42.75" customHeight="1">
      <c r="A29" s="138" t="s">
        <v>202</v>
      </c>
      <c r="B29" s="112" t="s">
        <v>224</v>
      </c>
      <c r="C29" s="87" t="s">
        <v>14</v>
      </c>
      <c r="D29" s="87" t="s">
        <v>22</v>
      </c>
      <c r="E29" s="88" t="s">
        <v>221</v>
      </c>
      <c r="F29" s="107" t="s">
        <v>222</v>
      </c>
      <c r="G29" s="108">
        <v>43311</v>
      </c>
      <c r="H29" s="110">
        <v>14000</v>
      </c>
      <c r="I29" s="199">
        <f t="shared" si="0"/>
        <v>980.00000000000011</v>
      </c>
      <c r="J29" s="199">
        <f t="shared" si="1"/>
        <v>14980</v>
      </c>
      <c r="K29" s="60">
        <f t="shared" si="2"/>
        <v>14000</v>
      </c>
      <c r="L29" s="199">
        <f t="shared" si="3"/>
        <v>980.00000000000011</v>
      </c>
      <c r="M29" s="199">
        <f t="shared" si="4"/>
        <v>14980</v>
      </c>
      <c r="N29" s="222">
        <f t="shared" ref="N29:N41" si="9">(P29-O29)/30</f>
        <v>7.0333333333333332</v>
      </c>
      <c r="O29" s="108">
        <v>43344</v>
      </c>
      <c r="P29" s="108">
        <v>43555</v>
      </c>
      <c r="Q29" s="142" t="s">
        <v>16</v>
      </c>
      <c r="R29" s="5"/>
      <c r="S29" s="62"/>
      <c r="T29" s="148"/>
      <c r="U29" s="107" t="s">
        <v>223</v>
      </c>
      <c r="V29" s="278"/>
      <c r="W29" s="279"/>
    </row>
    <row r="30" spans="1:31" s="120" customFormat="1" ht="42.75" customHeight="1">
      <c r="A30" s="220" t="s">
        <v>236</v>
      </c>
      <c r="B30" s="104" t="s">
        <v>253</v>
      </c>
      <c r="C30" s="113" t="s">
        <v>14</v>
      </c>
      <c r="D30" s="114" t="s">
        <v>22</v>
      </c>
      <c r="E30" s="115" t="s">
        <v>220</v>
      </c>
      <c r="F30" s="115" t="s">
        <v>225</v>
      </c>
      <c r="G30" s="116">
        <v>43313</v>
      </c>
      <c r="H30" s="118">
        <v>276</v>
      </c>
      <c r="I30" s="199">
        <f t="shared" si="0"/>
        <v>19.32</v>
      </c>
      <c r="J30" s="199">
        <f t="shared" si="1"/>
        <v>295.32</v>
      </c>
      <c r="K30" s="60">
        <v>300</v>
      </c>
      <c r="L30" s="199">
        <f t="shared" si="3"/>
        <v>21.000000000000004</v>
      </c>
      <c r="M30" s="199">
        <v>276</v>
      </c>
      <c r="N30" s="62" t="s">
        <v>353</v>
      </c>
      <c r="O30" s="116">
        <v>43313</v>
      </c>
      <c r="P30" s="116">
        <v>43313</v>
      </c>
      <c r="Q30" s="117" t="s">
        <v>39</v>
      </c>
      <c r="R30" s="113"/>
      <c r="S30" s="115"/>
      <c r="T30" s="157"/>
      <c r="U30" s="115" t="s">
        <v>226</v>
      </c>
      <c r="V30" s="288" t="s">
        <v>377</v>
      </c>
      <c r="W30" s="289"/>
    </row>
    <row r="31" spans="1:31" s="120" customFormat="1" ht="45.75" customHeight="1">
      <c r="A31" s="137" t="s">
        <v>283</v>
      </c>
      <c r="B31" s="171" t="s">
        <v>279</v>
      </c>
      <c r="C31" s="113" t="s">
        <v>92</v>
      </c>
      <c r="D31" s="114" t="s">
        <v>187</v>
      </c>
      <c r="E31" s="87" t="s">
        <v>120</v>
      </c>
      <c r="F31" s="115" t="s">
        <v>121</v>
      </c>
      <c r="G31" s="116">
        <v>43265</v>
      </c>
      <c r="H31" s="119">
        <v>7287.43</v>
      </c>
      <c r="I31" s="199">
        <f t="shared" si="0"/>
        <v>510.12010000000009</v>
      </c>
      <c r="J31" s="199">
        <f t="shared" si="1"/>
        <v>7797.5501000000004</v>
      </c>
      <c r="K31" s="60">
        <f t="shared" si="2"/>
        <v>7287.43</v>
      </c>
      <c r="L31" s="199">
        <f t="shared" si="3"/>
        <v>510.12010000000009</v>
      </c>
      <c r="M31" s="199">
        <f t="shared" si="4"/>
        <v>7797.5501000000004</v>
      </c>
      <c r="N31" s="62" t="s">
        <v>353</v>
      </c>
      <c r="O31" s="116">
        <v>43265</v>
      </c>
      <c r="P31" s="116">
        <v>43265</v>
      </c>
      <c r="Q31" s="142" t="s">
        <v>39</v>
      </c>
      <c r="R31" s="113"/>
      <c r="S31" s="115"/>
      <c r="T31" s="172" t="s">
        <v>280</v>
      </c>
      <c r="U31" s="115" t="s">
        <v>186</v>
      </c>
      <c r="V31" s="278" t="s">
        <v>281</v>
      </c>
      <c r="W31" s="279"/>
    </row>
    <row r="32" spans="1:31" s="120" customFormat="1" ht="42" customHeight="1">
      <c r="A32" s="137" t="s">
        <v>330</v>
      </c>
      <c r="B32" s="99" t="s">
        <v>329</v>
      </c>
      <c r="C32" s="113" t="s">
        <v>328</v>
      </c>
      <c r="D32" s="114" t="s">
        <v>22</v>
      </c>
      <c r="E32" s="113" t="s">
        <v>271</v>
      </c>
      <c r="F32" s="115" t="s">
        <v>272</v>
      </c>
      <c r="G32" s="116">
        <v>43262</v>
      </c>
      <c r="H32" s="119">
        <v>1600</v>
      </c>
      <c r="I32" s="199">
        <f t="shared" si="0"/>
        <v>112.00000000000001</v>
      </c>
      <c r="J32" s="199">
        <v>1472</v>
      </c>
      <c r="K32" s="60">
        <f t="shared" si="2"/>
        <v>1600</v>
      </c>
      <c r="L32" s="199">
        <f t="shared" si="3"/>
        <v>112.00000000000001</v>
      </c>
      <c r="M32" s="199">
        <v>1472</v>
      </c>
      <c r="N32" s="62" t="s">
        <v>353</v>
      </c>
      <c r="O32" s="116">
        <v>43262</v>
      </c>
      <c r="P32" s="116">
        <v>43262</v>
      </c>
      <c r="Q32" s="142" t="s">
        <v>39</v>
      </c>
      <c r="R32" s="113"/>
      <c r="S32" s="115"/>
      <c r="T32" s="169" t="s">
        <v>274</v>
      </c>
      <c r="U32" s="115" t="s">
        <v>273</v>
      </c>
      <c r="V32" s="175"/>
      <c r="W32" s="175"/>
    </row>
    <row r="33" spans="1:31" s="120" customFormat="1" ht="42" customHeight="1">
      <c r="A33" s="137" t="s">
        <v>284</v>
      </c>
      <c r="B33" s="99" t="s">
        <v>278</v>
      </c>
      <c r="C33" s="113" t="s">
        <v>14</v>
      </c>
      <c r="D33" s="114" t="s">
        <v>22</v>
      </c>
      <c r="E33" s="114" t="s">
        <v>275</v>
      </c>
      <c r="F33" s="115" t="s">
        <v>276</v>
      </c>
      <c r="G33" s="116">
        <v>43271</v>
      </c>
      <c r="H33" s="119">
        <v>3000</v>
      </c>
      <c r="I33" s="199">
        <f t="shared" si="0"/>
        <v>210.00000000000003</v>
      </c>
      <c r="J33" s="199">
        <f t="shared" si="1"/>
        <v>3210</v>
      </c>
      <c r="K33" s="60">
        <f t="shared" si="2"/>
        <v>3000</v>
      </c>
      <c r="L33" s="199">
        <f t="shared" si="3"/>
        <v>210.00000000000003</v>
      </c>
      <c r="M33" s="199">
        <f t="shared" si="4"/>
        <v>3210</v>
      </c>
      <c r="N33" s="62" t="s">
        <v>353</v>
      </c>
      <c r="O33" s="116">
        <v>43265</v>
      </c>
      <c r="P33" s="116">
        <v>43265</v>
      </c>
      <c r="Q33" s="115" t="s">
        <v>39</v>
      </c>
      <c r="R33" s="113"/>
      <c r="S33" s="115"/>
      <c r="T33" s="172" t="s">
        <v>290</v>
      </c>
      <c r="U33" s="170" t="s">
        <v>277</v>
      </c>
      <c r="V33" s="177" t="s">
        <v>289</v>
      </c>
      <c r="W33" s="177" t="s">
        <v>291</v>
      </c>
    </row>
    <row r="34" spans="1:31" s="4" customFormat="1" ht="42.75" customHeight="1">
      <c r="A34" s="139" t="s">
        <v>332</v>
      </c>
      <c r="B34" s="99" t="s">
        <v>239</v>
      </c>
      <c r="C34" s="121" t="s">
        <v>14</v>
      </c>
      <c r="D34" s="124" t="s">
        <v>22</v>
      </c>
      <c r="E34" s="123" t="s">
        <v>237</v>
      </c>
      <c r="F34" s="72" t="s">
        <v>241</v>
      </c>
      <c r="G34" s="58">
        <v>43367</v>
      </c>
      <c r="H34" s="65">
        <v>8144.32</v>
      </c>
      <c r="I34" s="199">
        <f>H34*7%</f>
        <v>570.10239999999999</v>
      </c>
      <c r="J34" s="199">
        <f>H34+I34</f>
        <v>8714.4223999999995</v>
      </c>
      <c r="K34" s="60">
        <f>H34</f>
        <v>8144.32</v>
      </c>
      <c r="L34" s="199">
        <f>K34*7%</f>
        <v>570.10239999999999</v>
      </c>
      <c r="M34" s="199">
        <f>K34+L34</f>
        <v>8714.4223999999995</v>
      </c>
      <c r="N34" s="62" t="s">
        <v>354</v>
      </c>
      <c r="O34" s="59">
        <v>43377</v>
      </c>
      <c r="P34" s="59">
        <v>43379</v>
      </c>
      <c r="Q34" s="59" t="s">
        <v>16</v>
      </c>
      <c r="R34" s="64"/>
      <c r="S34" s="62"/>
      <c r="T34" s="148"/>
      <c r="U34" s="62" t="s">
        <v>238</v>
      </c>
      <c r="V34" s="278"/>
      <c r="W34" s="279"/>
    </row>
    <row r="35" spans="1:31" s="240" customFormat="1" ht="42.75" customHeight="1">
      <c r="A35" s="139" t="s">
        <v>230</v>
      </c>
      <c r="B35" s="99" t="s">
        <v>379</v>
      </c>
      <c r="C35" s="121" t="s">
        <v>14</v>
      </c>
      <c r="D35" s="124" t="s">
        <v>160</v>
      </c>
      <c r="E35" s="123" t="s">
        <v>211</v>
      </c>
      <c r="F35" s="72" t="s">
        <v>208</v>
      </c>
      <c r="G35" s="58">
        <v>43608</v>
      </c>
      <c r="H35" s="65">
        <v>43428</v>
      </c>
      <c r="I35" s="241">
        <f>H35*6.5%</f>
        <v>2822.82</v>
      </c>
      <c r="J35" s="241">
        <f t="shared" si="1"/>
        <v>46250.82</v>
      </c>
      <c r="K35" s="241">
        <f t="shared" si="2"/>
        <v>43428</v>
      </c>
      <c r="L35" s="241">
        <f>K35*6.5%</f>
        <v>2822.82</v>
      </c>
      <c r="M35" s="241">
        <f t="shared" si="4"/>
        <v>46250.82</v>
      </c>
      <c r="N35" s="242" t="s">
        <v>380</v>
      </c>
      <c r="O35" s="59">
        <v>43608</v>
      </c>
      <c r="P35" s="59">
        <v>44704</v>
      </c>
      <c r="Q35" s="59" t="s">
        <v>16</v>
      </c>
      <c r="R35" s="64"/>
      <c r="S35" s="238"/>
      <c r="T35" s="239"/>
      <c r="U35" s="81" t="s">
        <v>209</v>
      </c>
      <c r="V35" s="295"/>
      <c r="W35" s="296"/>
    </row>
    <row r="36" spans="1:31" s="122" customFormat="1" ht="62.1" customHeight="1">
      <c r="A36" s="140" t="s">
        <v>234</v>
      </c>
      <c r="B36" s="99" t="s">
        <v>246</v>
      </c>
      <c r="C36" s="113" t="s">
        <v>328</v>
      </c>
      <c r="D36" s="125" t="s">
        <v>22</v>
      </c>
      <c r="E36" s="123" t="s">
        <v>247</v>
      </c>
      <c r="F36" s="126" t="s">
        <v>248</v>
      </c>
      <c r="G36" s="127">
        <v>43368</v>
      </c>
      <c r="H36" s="130">
        <v>11152</v>
      </c>
      <c r="I36" s="199">
        <f t="shared" si="0"/>
        <v>780.6400000000001</v>
      </c>
      <c r="J36" s="199">
        <f t="shared" si="1"/>
        <v>11932.64</v>
      </c>
      <c r="K36" s="60">
        <f t="shared" si="2"/>
        <v>11152</v>
      </c>
      <c r="L36" s="199">
        <f t="shared" si="3"/>
        <v>780.6400000000001</v>
      </c>
      <c r="M36" s="199">
        <f t="shared" si="4"/>
        <v>11932.64</v>
      </c>
      <c r="N36" s="222">
        <f t="shared" si="9"/>
        <v>1</v>
      </c>
      <c r="O36" s="127">
        <v>43368</v>
      </c>
      <c r="P36" s="128">
        <v>43398</v>
      </c>
      <c r="Q36" s="129" t="s">
        <v>16</v>
      </c>
      <c r="R36" s="131"/>
      <c r="S36" s="126"/>
      <c r="T36" s="156"/>
      <c r="U36" s="126" t="s">
        <v>249</v>
      </c>
      <c r="V36" s="278"/>
      <c r="W36" s="279"/>
    </row>
    <row r="37" spans="1:31" s="122" customFormat="1" ht="62.1" customHeight="1">
      <c r="A37" s="140" t="s">
        <v>235</v>
      </c>
      <c r="B37" s="99" t="s">
        <v>244</v>
      </c>
      <c r="C37" s="57" t="s">
        <v>14</v>
      </c>
      <c r="D37" s="57" t="s">
        <v>22</v>
      </c>
      <c r="E37" s="123" t="s">
        <v>240</v>
      </c>
      <c r="F37" s="126" t="s">
        <v>242</v>
      </c>
      <c r="G37" s="127">
        <v>43368</v>
      </c>
      <c r="H37" s="130">
        <v>4930</v>
      </c>
      <c r="I37" s="199">
        <f t="shared" si="0"/>
        <v>345.1</v>
      </c>
      <c r="J37" s="199">
        <f t="shared" si="1"/>
        <v>5275.1</v>
      </c>
      <c r="K37" s="60">
        <f t="shared" si="2"/>
        <v>4930</v>
      </c>
      <c r="L37" s="199">
        <f t="shared" si="3"/>
        <v>345.1</v>
      </c>
      <c r="M37" s="199">
        <f t="shared" si="4"/>
        <v>5275.1</v>
      </c>
      <c r="N37" s="222">
        <f t="shared" si="9"/>
        <v>1</v>
      </c>
      <c r="O37" s="127">
        <v>43368</v>
      </c>
      <c r="P37" s="128">
        <v>43398</v>
      </c>
      <c r="Q37" s="129" t="s">
        <v>16</v>
      </c>
      <c r="R37" s="131"/>
      <c r="S37" s="126"/>
      <c r="T37" s="144" t="s">
        <v>374</v>
      </c>
      <c r="U37" s="126" t="s">
        <v>243</v>
      </c>
      <c r="V37" s="278"/>
      <c r="W37" s="279"/>
    </row>
    <row r="38" spans="1:31" s="122" customFormat="1" ht="62.1" customHeight="1">
      <c r="A38" s="140" t="s">
        <v>331</v>
      </c>
      <c r="B38" s="99" t="s">
        <v>245</v>
      </c>
      <c r="C38" s="57" t="s">
        <v>328</v>
      </c>
      <c r="D38" s="57" t="s">
        <v>22</v>
      </c>
      <c r="E38" s="57" t="s">
        <v>162</v>
      </c>
      <c r="F38" s="62" t="s">
        <v>163</v>
      </c>
      <c r="G38" s="127">
        <v>43368</v>
      </c>
      <c r="H38" s="130">
        <v>2670</v>
      </c>
      <c r="I38" s="199">
        <f>H38*7%</f>
        <v>186.9</v>
      </c>
      <c r="J38" s="199">
        <f t="shared" si="1"/>
        <v>2856.9</v>
      </c>
      <c r="K38" s="60">
        <f t="shared" si="2"/>
        <v>2670</v>
      </c>
      <c r="L38" s="199">
        <f t="shared" si="3"/>
        <v>186.9</v>
      </c>
      <c r="M38" s="199">
        <f t="shared" si="4"/>
        <v>2856.9</v>
      </c>
      <c r="N38" s="222">
        <f t="shared" si="9"/>
        <v>0.5</v>
      </c>
      <c r="O38" s="128">
        <v>43368</v>
      </c>
      <c r="P38" s="128">
        <v>43383</v>
      </c>
      <c r="Q38" s="129" t="s">
        <v>39</v>
      </c>
      <c r="R38" s="131"/>
      <c r="S38" s="126"/>
      <c r="T38" s="156"/>
      <c r="U38" s="62" t="s">
        <v>169</v>
      </c>
      <c r="V38" s="278"/>
      <c r="W38" s="279"/>
    </row>
    <row r="39" spans="1:31" s="122" customFormat="1" ht="51.75" customHeight="1">
      <c r="A39" s="140" t="s">
        <v>233</v>
      </c>
      <c r="B39" s="99" t="s">
        <v>254</v>
      </c>
      <c r="C39" s="62" t="s">
        <v>133</v>
      </c>
      <c r="D39" s="62" t="s">
        <v>22</v>
      </c>
      <c r="E39" s="62" t="s">
        <v>250</v>
      </c>
      <c r="F39" s="126" t="s">
        <v>251</v>
      </c>
      <c r="G39" s="127">
        <v>43369</v>
      </c>
      <c r="H39" s="130">
        <v>7030</v>
      </c>
      <c r="I39" s="199">
        <f>H39*7%</f>
        <v>492.1</v>
      </c>
      <c r="J39" s="199">
        <f>H39+I39</f>
        <v>7522.1</v>
      </c>
      <c r="K39" s="60">
        <f>H39</f>
        <v>7030</v>
      </c>
      <c r="L39" s="199">
        <f>K39*7%</f>
        <v>492.1</v>
      </c>
      <c r="M39" s="199">
        <f>K39+L39</f>
        <v>7522.1</v>
      </c>
      <c r="N39" s="62" t="s">
        <v>353</v>
      </c>
      <c r="O39" s="128">
        <v>43369</v>
      </c>
      <c r="P39" s="128">
        <v>43369</v>
      </c>
      <c r="Q39" s="129" t="s">
        <v>39</v>
      </c>
      <c r="R39" s="131"/>
      <c r="S39" s="126"/>
      <c r="T39" s="156"/>
      <c r="U39" s="126" t="s">
        <v>252</v>
      </c>
      <c r="V39" s="156"/>
      <c r="W39" s="156"/>
    </row>
    <row r="40" spans="1:31" s="166" customFormat="1" ht="42.75" customHeight="1">
      <c r="A40" s="141" t="s">
        <v>231</v>
      </c>
      <c r="B40" s="132" t="s">
        <v>132</v>
      </c>
      <c r="C40" s="81" t="s">
        <v>133</v>
      </c>
      <c r="D40" s="81" t="s">
        <v>160</v>
      </c>
      <c r="E40" s="81" t="s">
        <v>259</v>
      </c>
      <c r="F40" s="81" t="s">
        <v>260</v>
      </c>
      <c r="G40" s="133">
        <v>43417</v>
      </c>
      <c r="H40" s="134">
        <v>108606.81</v>
      </c>
      <c r="I40" s="202">
        <f t="shared" si="0"/>
        <v>7602.4767000000002</v>
      </c>
      <c r="J40" s="202">
        <f t="shared" si="1"/>
        <v>116209.2867</v>
      </c>
      <c r="K40" s="200">
        <v>74995.199999999997</v>
      </c>
      <c r="L40" s="202">
        <f t="shared" si="3"/>
        <v>5249.6640000000007</v>
      </c>
      <c r="M40" s="202">
        <f t="shared" si="4"/>
        <v>80244.864000000001</v>
      </c>
      <c r="N40" s="164">
        <v>4</v>
      </c>
      <c r="O40" s="133">
        <v>43418</v>
      </c>
      <c r="P40" s="133">
        <v>43173</v>
      </c>
      <c r="Q40" s="133" t="s">
        <v>16</v>
      </c>
      <c r="R40" s="164"/>
      <c r="S40" s="165"/>
      <c r="T40" s="167" t="s">
        <v>262</v>
      </c>
      <c r="U40" s="81" t="s">
        <v>261</v>
      </c>
      <c r="V40" s="178"/>
      <c r="W40" s="178"/>
      <c r="X40" s="122"/>
      <c r="Y40" s="122"/>
      <c r="Z40" s="122"/>
      <c r="AA40" s="122"/>
      <c r="AB40" s="122"/>
      <c r="AC40" s="122"/>
      <c r="AD40" s="122"/>
      <c r="AE40" s="122"/>
    </row>
    <row r="41" spans="1:31" s="4" customFormat="1" ht="44.4" customHeight="1">
      <c r="A41" s="140" t="s">
        <v>265</v>
      </c>
      <c r="B41" s="99" t="s">
        <v>264</v>
      </c>
      <c r="C41" s="57" t="s">
        <v>14</v>
      </c>
      <c r="D41" s="57" t="s">
        <v>22</v>
      </c>
      <c r="E41" s="57" t="s">
        <v>263</v>
      </c>
      <c r="F41" s="126" t="s">
        <v>357</v>
      </c>
      <c r="G41" s="127">
        <v>43392</v>
      </c>
      <c r="H41" s="65">
        <v>5800</v>
      </c>
      <c r="I41" s="199">
        <f t="shared" si="0"/>
        <v>406.00000000000006</v>
      </c>
      <c r="J41" s="199">
        <f t="shared" si="1"/>
        <v>6206</v>
      </c>
      <c r="K41" s="60">
        <f t="shared" si="2"/>
        <v>5800</v>
      </c>
      <c r="L41" s="199">
        <f t="shared" si="3"/>
        <v>406.00000000000006</v>
      </c>
      <c r="M41" s="199">
        <f t="shared" si="4"/>
        <v>6206</v>
      </c>
      <c r="N41" s="222">
        <f t="shared" si="9"/>
        <v>2</v>
      </c>
      <c r="O41" s="127">
        <v>43392</v>
      </c>
      <c r="P41" s="223">
        <v>43452</v>
      </c>
      <c r="Q41" s="129" t="s">
        <v>16</v>
      </c>
      <c r="R41" s="5"/>
      <c r="S41" s="62"/>
      <c r="T41" s="148"/>
      <c r="U41" s="62" t="s">
        <v>111</v>
      </c>
      <c r="V41" s="230" t="s">
        <v>363</v>
      </c>
    </row>
    <row r="42" spans="1:31" s="90" customFormat="1" ht="44.4" customHeight="1">
      <c r="A42" s="102" t="s">
        <v>266</v>
      </c>
      <c r="B42" s="182" t="s">
        <v>292</v>
      </c>
      <c r="C42" s="103" t="s">
        <v>34</v>
      </c>
      <c r="D42" s="103" t="s">
        <v>187</v>
      </c>
      <c r="E42" s="183" t="s">
        <v>120</v>
      </c>
      <c r="F42" s="184" t="s">
        <v>121</v>
      </c>
      <c r="G42" s="185">
        <v>43262</v>
      </c>
      <c r="H42" s="186">
        <v>233</v>
      </c>
      <c r="I42" s="191">
        <f t="shared" si="0"/>
        <v>16.310000000000002</v>
      </c>
      <c r="J42" s="191">
        <f t="shared" si="1"/>
        <v>249.31</v>
      </c>
      <c r="K42" s="191">
        <f t="shared" si="2"/>
        <v>233</v>
      </c>
      <c r="L42" s="191">
        <f t="shared" si="3"/>
        <v>16.310000000000002</v>
      </c>
      <c r="M42" s="191">
        <f t="shared" si="4"/>
        <v>249.31</v>
      </c>
      <c r="N42" s="184"/>
      <c r="O42" s="185">
        <v>43262</v>
      </c>
      <c r="P42" s="103" t="s">
        <v>294</v>
      </c>
      <c r="Q42" s="103" t="s">
        <v>39</v>
      </c>
      <c r="R42" s="187"/>
      <c r="S42" s="184"/>
      <c r="T42" s="181" t="s">
        <v>295</v>
      </c>
      <c r="U42" s="184" t="s">
        <v>186</v>
      </c>
      <c r="V42" s="188"/>
      <c r="W42" s="188"/>
      <c r="X42" s="105"/>
      <c r="Y42" s="105"/>
      <c r="Z42" s="105"/>
      <c r="AA42" s="105"/>
      <c r="AB42" s="105"/>
      <c r="AC42" s="105"/>
      <c r="AD42" s="105"/>
      <c r="AE42" s="105"/>
    </row>
    <row r="43" spans="1:31" s="105" customFormat="1" ht="44.4" customHeight="1">
      <c r="A43" s="135" t="s">
        <v>285</v>
      </c>
      <c r="B43" s="99" t="s">
        <v>267</v>
      </c>
      <c r="C43" s="57" t="s">
        <v>268</v>
      </c>
      <c r="D43" s="57" t="s">
        <v>187</v>
      </c>
      <c r="E43" s="57" t="s">
        <v>269</v>
      </c>
      <c r="F43" s="115" t="s">
        <v>270</v>
      </c>
      <c r="G43" s="127">
        <v>43395</v>
      </c>
      <c r="H43" s="118">
        <v>3415</v>
      </c>
      <c r="I43" s="199">
        <f t="shared" si="0"/>
        <v>239.05</v>
      </c>
      <c r="J43" s="199">
        <f t="shared" si="1"/>
        <v>3654.05</v>
      </c>
      <c r="K43" s="60">
        <f t="shared" si="2"/>
        <v>3415</v>
      </c>
      <c r="L43" s="199">
        <f t="shared" si="3"/>
        <v>239.05</v>
      </c>
      <c r="M43" s="199">
        <f t="shared" si="4"/>
        <v>3654.05</v>
      </c>
      <c r="N43" s="62" t="s">
        <v>352</v>
      </c>
      <c r="O43" s="127">
        <v>43395</v>
      </c>
      <c r="P43" s="127">
        <v>43399</v>
      </c>
      <c r="Q43" s="129" t="s">
        <v>39</v>
      </c>
      <c r="R43" s="113"/>
      <c r="S43" s="115"/>
      <c r="T43" s="163"/>
      <c r="U43" s="115"/>
      <c r="V43" s="278"/>
      <c r="W43" s="279"/>
    </row>
    <row r="44" spans="1:31" s="4" customFormat="1" ht="44.25" customHeight="1">
      <c r="A44" s="135" t="s">
        <v>293</v>
      </c>
      <c r="B44" s="49" t="s">
        <v>288</v>
      </c>
      <c r="C44" s="57" t="s">
        <v>34</v>
      </c>
      <c r="D44" s="57" t="s">
        <v>187</v>
      </c>
      <c r="E44" s="57" t="s">
        <v>286</v>
      </c>
      <c r="F44" s="62" t="s">
        <v>287</v>
      </c>
      <c r="G44" s="127">
        <v>43420</v>
      </c>
      <c r="H44" s="65">
        <v>1000</v>
      </c>
      <c r="I44" s="199">
        <f t="shared" si="0"/>
        <v>70</v>
      </c>
      <c r="J44" s="199">
        <f t="shared" si="1"/>
        <v>1070</v>
      </c>
      <c r="K44" s="60">
        <f t="shared" si="2"/>
        <v>1000</v>
      </c>
      <c r="L44" s="199">
        <f t="shared" si="3"/>
        <v>70</v>
      </c>
      <c r="M44" s="199">
        <f t="shared" si="4"/>
        <v>1070</v>
      </c>
      <c r="N44" s="62" t="s">
        <v>351</v>
      </c>
      <c r="O44" s="127">
        <v>43420</v>
      </c>
      <c r="P44" s="127">
        <v>43434</v>
      </c>
      <c r="Q44" s="129" t="s">
        <v>16</v>
      </c>
      <c r="R44" s="5"/>
      <c r="S44" s="62"/>
      <c r="T44" s="231"/>
      <c r="U44" s="62"/>
      <c r="V44" s="286" t="s">
        <v>349</v>
      </c>
      <c r="W44" s="287"/>
    </row>
    <row r="45" spans="1:31" s="4" customFormat="1" ht="42.75" customHeight="1">
      <c r="A45" s="140" t="s">
        <v>282</v>
      </c>
      <c r="B45" s="21" t="s">
        <v>296</v>
      </c>
      <c r="C45" s="57" t="s">
        <v>14</v>
      </c>
      <c r="D45" s="57" t="s">
        <v>22</v>
      </c>
      <c r="E45" s="57" t="s">
        <v>68</v>
      </c>
      <c r="F45" s="57" t="s">
        <v>69</v>
      </c>
      <c r="G45" s="127">
        <v>43432</v>
      </c>
      <c r="H45" s="65">
        <v>2337.5</v>
      </c>
      <c r="I45" s="199">
        <v>192</v>
      </c>
      <c r="J45" s="199">
        <f t="shared" si="1"/>
        <v>2529.5</v>
      </c>
      <c r="K45" s="60">
        <f t="shared" si="2"/>
        <v>2337.5</v>
      </c>
      <c r="L45" s="199">
        <v>192</v>
      </c>
      <c r="M45" s="199">
        <f t="shared" si="4"/>
        <v>2529.5</v>
      </c>
      <c r="N45" s="62" t="s">
        <v>350</v>
      </c>
      <c r="O45" s="127">
        <v>43444</v>
      </c>
      <c r="P45" s="127">
        <v>43455</v>
      </c>
      <c r="Q45" s="129" t="s">
        <v>16</v>
      </c>
      <c r="R45" s="5"/>
      <c r="S45" s="62"/>
      <c r="T45" s="149" t="s">
        <v>299</v>
      </c>
      <c r="U45" s="62" t="s">
        <v>297</v>
      </c>
      <c r="V45" s="280" t="s">
        <v>348</v>
      </c>
      <c r="W45" s="281"/>
    </row>
    <row r="46" spans="1:31" s="4" customFormat="1" ht="42.75" customHeight="1">
      <c r="A46" s="140" t="s">
        <v>298</v>
      </c>
      <c r="B46" s="21" t="s">
        <v>309</v>
      </c>
      <c r="C46" s="57" t="s">
        <v>14</v>
      </c>
      <c r="D46" s="57" t="s">
        <v>22</v>
      </c>
      <c r="E46" s="57" t="s">
        <v>300</v>
      </c>
      <c r="F46" s="62" t="s">
        <v>301</v>
      </c>
      <c r="G46" s="127">
        <v>43432</v>
      </c>
      <c r="H46" s="65">
        <v>4200</v>
      </c>
      <c r="I46" s="199">
        <f t="shared" si="0"/>
        <v>294</v>
      </c>
      <c r="J46" s="199">
        <f t="shared" si="1"/>
        <v>4494</v>
      </c>
      <c r="K46" s="60">
        <f t="shared" si="2"/>
        <v>4200</v>
      </c>
      <c r="L46" s="199">
        <f t="shared" si="3"/>
        <v>294</v>
      </c>
      <c r="M46" s="199">
        <f t="shared" si="4"/>
        <v>4494</v>
      </c>
      <c r="N46" s="222">
        <f>(P46-O46)/30</f>
        <v>12.133333333333333</v>
      </c>
      <c r="O46" s="127">
        <v>43344</v>
      </c>
      <c r="P46" s="127">
        <v>43708</v>
      </c>
      <c r="Q46" s="129" t="s">
        <v>16</v>
      </c>
      <c r="R46" s="5"/>
      <c r="S46" s="62"/>
      <c r="T46" s="189" t="s">
        <v>303</v>
      </c>
      <c r="U46" s="62" t="s">
        <v>302</v>
      </c>
      <c r="V46" s="278"/>
      <c r="W46" s="279"/>
    </row>
    <row r="47" spans="1:31" s="4" customFormat="1" ht="42.75" customHeight="1">
      <c r="A47" s="140" t="s">
        <v>337</v>
      </c>
      <c r="B47" s="21" t="s">
        <v>336</v>
      </c>
      <c r="C47" s="57" t="s">
        <v>133</v>
      </c>
      <c r="D47" s="87" t="s">
        <v>22</v>
      </c>
      <c r="E47" s="88" t="s">
        <v>338</v>
      </c>
      <c r="F47" s="62" t="s">
        <v>339</v>
      </c>
      <c r="G47" s="127">
        <v>43447</v>
      </c>
      <c r="H47" s="65">
        <v>5365.2</v>
      </c>
      <c r="I47" s="199">
        <f t="shared" si="0"/>
        <v>375.56400000000002</v>
      </c>
      <c r="J47" s="199">
        <f t="shared" si="1"/>
        <v>5740.7640000000001</v>
      </c>
      <c r="K47" s="60">
        <f t="shared" si="2"/>
        <v>5365.2</v>
      </c>
      <c r="L47" s="199">
        <f t="shared" si="3"/>
        <v>375.56400000000002</v>
      </c>
      <c r="M47" s="199">
        <f t="shared" si="4"/>
        <v>5740.7640000000001</v>
      </c>
      <c r="N47" s="62" t="s">
        <v>340</v>
      </c>
      <c r="O47" s="127">
        <v>43447</v>
      </c>
      <c r="P47" s="127">
        <f>O47+15</f>
        <v>43462</v>
      </c>
      <c r="Q47" s="129" t="s">
        <v>16</v>
      </c>
      <c r="R47" s="129" t="s">
        <v>341</v>
      </c>
      <c r="S47" s="62"/>
      <c r="T47" s="190"/>
      <c r="U47" s="62" t="s">
        <v>344</v>
      </c>
      <c r="V47" s="278"/>
      <c r="W47" s="279"/>
    </row>
    <row r="48" spans="1:31" s="4" customFormat="1" ht="42.75" customHeight="1">
      <c r="A48" s="140" t="s">
        <v>342</v>
      </c>
      <c r="B48" s="21" t="s">
        <v>343</v>
      </c>
      <c r="C48" s="57" t="s">
        <v>133</v>
      </c>
      <c r="D48" s="87" t="s">
        <v>22</v>
      </c>
      <c r="E48" s="88" t="s">
        <v>338</v>
      </c>
      <c r="F48" s="62" t="s">
        <v>339</v>
      </c>
      <c r="G48" s="127">
        <v>43447</v>
      </c>
      <c r="H48" s="65">
        <v>3015.98</v>
      </c>
      <c r="I48" s="199">
        <f t="shared" si="0"/>
        <v>211.11860000000001</v>
      </c>
      <c r="J48" s="199">
        <f t="shared" si="1"/>
        <v>3227.0986000000003</v>
      </c>
      <c r="K48" s="60">
        <f t="shared" si="2"/>
        <v>3015.98</v>
      </c>
      <c r="L48" s="199">
        <f t="shared" si="3"/>
        <v>211.11860000000001</v>
      </c>
      <c r="M48" s="199">
        <f t="shared" si="4"/>
        <v>3227.0986000000003</v>
      </c>
      <c r="N48" s="62" t="s">
        <v>340</v>
      </c>
      <c r="O48" s="127">
        <v>43447</v>
      </c>
      <c r="P48" s="127">
        <f>O48+15</f>
        <v>43462</v>
      </c>
      <c r="Q48" s="129" t="s">
        <v>16</v>
      </c>
      <c r="R48" s="129" t="s">
        <v>341</v>
      </c>
      <c r="S48" s="62"/>
      <c r="T48" s="190"/>
      <c r="U48" s="62" t="s">
        <v>345</v>
      </c>
      <c r="V48" s="219"/>
      <c r="W48" s="225"/>
    </row>
    <row r="49" spans="1:23" s="4" customFormat="1" ht="42.75" customHeight="1">
      <c r="A49" s="140" t="s">
        <v>364</v>
      </c>
      <c r="B49" s="42" t="s">
        <v>365</v>
      </c>
      <c r="C49" s="57" t="s">
        <v>14</v>
      </c>
      <c r="D49" s="57" t="s">
        <v>22</v>
      </c>
      <c r="E49" s="88" t="s">
        <v>366</v>
      </c>
      <c r="F49" s="62" t="s">
        <v>367</v>
      </c>
      <c r="G49" s="127">
        <v>43427</v>
      </c>
      <c r="H49" s="65">
        <v>11628</v>
      </c>
      <c r="I49" s="199">
        <f t="shared" si="0"/>
        <v>813.96</v>
      </c>
      <c r="J49" s="199">
        <f t="shared" si="1"/>
        <v>12441.96</v>
      </c>
      <c r="K49" s="60">
        <f t="shared" si="2"/>
        <v>11628</v>
      </c>
      <c r="L49" s="60">
        <f t="shared" si="3"/>
        <v>813.96</v>
      </c>
      <c r="M49" s="60">
        <f t="shared" si="4"/>
        <v>12441.96</v>
      </c>
      <c r="N49" s="222">
        <f>(P49-O49)/30</f>
        <v>2.0333333333333332</v>
      </c>
      <c r="O49" s="8">
        <v>43427</v>
      </c>
      <c r="P49" s="8">
        <v>43488</v>
      </c>
      <c r="Q49" s="129" t="s">
        <v>16</v>
      </c>
      <c r="R49" s="5"/>
      <c r="S49" s="62"/>
      <c r="T49" s="148"/>
      <c r="U49" s="62"/>
      <c r="V49" s="175"/>
      <c r="W49" s="175"/>
    </row>
    <row r="50" spans="1:23" s="4" customFormat="1" ht="42.75" customHeight="1">
      <c r="A50" s="140" t="s">
        <v>368</v>
      </c>
      <c r="B50" s="42" t="s">
        <v>371</v>
      </c>
      <c r="C50" s="57" t="s">
        <v>14</v>
      </c>
      <c r="D50" s="57" t="s">
        <v>22</v>
      </c>
      <c r="E50" s="88" t="s">
        <v>370</v>
      </c>
      <c r="F50" s="75" t="s">
        <v>372</v>
      </c>
      <c r="G50" s="127">
        <v>43403</v>
      </c>
      <c r="H50" s="65">
        <v>3500</v>
      </c>
      <c r="I50" s="199">
        <f>H50*7%</f>
        <v>245.00000000000003</v>
      </c>
      <c r="J50" s="199">
        <f t="shared" si="1"/>
        <v>3745</v>
      </c>
      <c r="K50" s="60">
        <f>H50</f>
        <v>3500</v>
      </c>
      <c r="L50" s="60">
        <f>K50*7%</f>
        <v>245.00000000000003</v>
      </c>
      <c r="M50" s="60">
        <f t="shared" si="4"/>
        <v>3745</v>
      </c>
      <c r="N50" s="74">
        <v>3</v>
      </c>
      <c r="O50" s="32">
        <v>43403</v>
      </c>
      <c r="P50" s="32">
        <v>43130</v>
      </c>
      <c r="Q50" s="129" t="s">
        <v>16</v>
      </c>
      <c r="R50" s="12"/>
      <c r="S50" s="72"/>
      <c r="T50" s="148"/>
      <c r="U50" s="75"/>
      <c r="V50" s="175"/>
      <c r="W50" s="175"/>
    </row>
    <row r="51" spans="1:23" s="4" customFormat="1" ht="42.75" customHeight="1">
      <c r="A51" s="140" t="s">
        <v>381</v>
      </c>
      <c r="B51" s="21" t="s">
        <v>382</v>
      </c>
      <c r="C51" s="87" t="s">
        <v>92</v>
      </c>
      <c r="D51" s="87" t="s">
        <v>187</v>
      </c>
      <c r="E51" s="87" t="s">
        <v>120</v>
      </c>
      <c r="F51" s="62" t="s">
        <v>121</v>
      </c>
      <c r="G51" s="45">
        <v>43431</v>
      </c>
      <c r="H51" s="65">
        <v>490</v>
      </c>
      <c r="I51" s="235">
        <f t="shared" ref="I51" si="10">H51*6.5%</f>
        <v>31.85</v>
      </c>
      <c r="J51" s="65">
        <f t="shared" si="1"/>
        <v>521.85</v>
      </c>
      <c r="K51" s="65">
        <f>H51</f>
        <v>490</v>
      </c>
      <c r="L51" s="65">
        <f>K51*7%</f>
        <v>34.300000000000004</v>
      </c>
      <c r="M51" s="65">
        <f t="shared" si="4"/>
        <v>524.29999999999995</v>
      </c>
      <c r="N51" s="74" t="s">
        <v>383</v>
      </c>
      <c r="O51" s="179">
        <v>43431</v>
      </c>
      <c r="P51" s="179">
        <v>43796</v>
      </c>
      <c r="Q51" s="43" t="s">
        <v>16</v>
      </c>
      <c r="R51" s="43"/>
      <c r="S51" s="180"/>
      <c r="T51" s="158"/>
      <c r="U51" s="89" t="s">
        <v>186</v>
      </c>
      <c r="V51" s="233" t="s">
        <v>378</v>
      </c>
      <c r="W51" s="175"/>
    </row>
    <row r="52" spans="1:23" s="2" customFormat="1">
      <c r="A52" s="20"/>
      <c r="B52" s="21"/>
      <c r="C52" s="43"/>
      <c r="D52" s="44"/>
      <c r="E52" s="12"/>
      <c r="F52" s="72"/>
      <c r="G52" s="32"/>
      <c r="H52" s="65"/>
      <c r="I52" s="65"/>
      <c r="J52" s="65"/>
      <c r="K52" s="65"/>
      <c r="L52" s="65"/>
      <c r="M52" s="65"/>
      <c r="N52" s="74"/>
      <c r="O52" s="32"/>
      <c r="P52" s="32"/>
      <c r="Q52" s="12"/>
      <c r="R52" s="46"/>
      <c r="S52" s="73"/>
      <c r="T52" s="159"/>
      <c r="U52" s="76"/>
      <c r="V52" s="162"/>
      <c r="W52" s="175"/>
    </row>
    <row r="53" spans="1:23" s="2" customFormat="1">
      <c r="A53" s="20"/>
      <c r="B53" s="21"/>
      <c r="C53" s="12"/>
      <c r="D53" s="46"/>
      <c r="E53" s="12"/>
      <c r="F53" s="72"/>
      <c r="G53" s="32"/>
      <c r="H53" s="66"/>
      <c r="I53" s="66"/>
      <c r="J53" s="66"/>
      <c r="K53" s="66"/>
      <c r="L53" s="66"/>
      <c r="M53" s="66"/>
      <c r="N53" s="205"/>
      <c r="O53" s="32"/>
      <c r="P53" s="32"/>
      <c r="Q53" s="12"/>
      <c r="R53" s="46"/>
      <c r="S53" s="73"/>
      <c r="T53" s="159"/>
      <c r="U53" s="76"/>
      <c r="V53" s="162"/>
      <c r="W53" s="175"/>
    </row>
    <row r="54" spans="1:23" s="2" customFormat="1">
      <c r="A54" s="20"/>
      <c r="B54" s="21"/>
      <c r="C54" s="12"/>
      <c r="D54" s="46"/>
      <c r="E54" s="12"/>
      <c r="F54" s="72"/>
      <c r="G54" s="32"/>
      <c r="H54" s="66"/>
      <c r="I54" s="66"/>
      <c r="J54" s="66"/>
      <c r="K54" s="66"/>
      <c r="L54" s="66"/>
      <c r="M54" s="66"/>
      <c r="N54" s="205"/>
      <c r="O54" s="32"/>
      <c r="P54" s="32"/>
      <c r="Q54" s="12"/>
      <c r="R54" s="46"/>
      <c r="S54" s="73"/>
      <c r="T54" s="159"/>
      <c r="U54" s="76"/>
      <c r="V54" s="162"/>
      <c r="W54" s="175"/>
    </row>
    <row r="55" spans="1:23">
      <c r="A55" s="20"/>
      <c r="B55" s="21"/>
      <c r="C55" s="12"/>
      <c r="D55" s="46"/>
      <c r="E55" s="12"/>
      <c r="F55" s="72"/>
      <c r="G55" s="32"/>
      <c r="H55" s="66"/>
      <c r="I55" s="66"/>
      <c r="J55" s="66"/>
      <c r="K55" s="66"/>
      <c r="L55" s="66"/>
      <c r="M55" s="66"/>
      <c r="N55" s="205"/>
      <c r="O55" s="32"/>
      <c r="P55" s="32"/>
      <c r="Q55" s="12"/>
      <c r="R55" s="48"/>
      <c r="S55" s="68"/>
      <c r="T55" s="160"/>
      <c r="U55" s="77"/>
      <c r="V55" s="162"/>
      <c r="W55" s="175"/>
    </row>
    <row r="56" spans="1:23">
      <c r="A56" s="20"/>
      <c r="B56" s="21"/>
      <c r="C56" s="12"/>
      <c r="D56" s="46"/>
      <c r="E56" s="12"/>
      <c r="F56" s="74"/>
      <c r="G56" s="32"/>
      <c r="H56" s="66"/>
      <c r="I56" s="66"/>
      <c r="J56" s="66"/>
      <c r="K56" s="66"/>
      <c r="L56" s="66"/>
      <c r="M56" s="66"/>
      <c r="N56" s="205"/>
      <c r="O56" s="32"/>
      <c r="P56" s="32"/>
      <c r="Q56" s="12"/>
      <c r="R56" s="48"/>
      <c r="S56" s="68"/>
      <c r="T56" s="160"/>
      <c r="U56" s="68"/>
      <c r="V56" s="162"/>
      <c r="W56" s="175"/>
    </row>
    <row r="57" spans="1:23">
      <c r="A57" s="20"/>
      <c r="B57" s="21"/>
      <c r="C57" s="12"/>
      <c r="D57" s="46"/>
      <c r="E57" s="12"/>
      <c r="F57" s="74"/>
      <c r="G57" s="32"/>
      <c r="H57" s="66"/>
      <c r="I57" s="66"/>
      <c r="J57" s="66"/>
      <c r="K57" s="66"/>
      <c r="L57" s="66"/>
      <c r="M57" s="66"/>
      <c r="N57" s="205"/>
      <c r="O57" s="32"/>
      <c r="P57" s="32"/>
      <c r="Q57" s="12"/>
      <c r="R57" s="48"/>
      <c r="S57" s="68"/>
      <c r="T57" s="160"/>
      <c r="U57" s="68"/>
      <c r="V57" s="162"/>
      <c r="W57" s="175"/>
    </row>
    <row r="58" spans="1:23">
      <c r="A58" s="20"/>
      <c r="B58" s="21"/>
      <c r="C58" s="12"/>
      <c r="D58" s="46"/>
      <c r="E58" s="12"/>
      <c r="F58" s="74"/>
      <c r="G58" s="32"/>
      <c r="H58" s="66"/>
      <c r="I58" s="66"/>
      <c r="J58" s="66"/>
      <c r="K58" s="66"/>
      <c r="L58" s="66"/>
      <c r="M58" s="66"/>
      <c r="N58" s="205"/>
      <c r="O58" s="32"/>
      <c r="P58" s="32"/>
      <c r="Q58" s="12"/>
      <c r="R58" s="48"/>
      <c r="S58" s="68"/>
      <c r="T58" s="160"/>
      <c r="U58" s="68"/>
      <c r="V58" s="162"/>
      <c r="W58" s="175"/>
    </row>
    <row r="59" spans="1:23">
      <c r="A59" s="20"/>
      <c r="B59" s="21"/>
      <c r="C59" s="12"/>
      <c r="D59" s="46"/>
      <c r="E59" s="12"/>
      <c r="F59" s="74"/>
      <c r="G59" s="32"/>
      <c r="H59" s="66"/>
      <c r="I59" s="66"/>
      <c r="J59" s="66"/>
      <c r="K59" s="66"/>
      <c r="L59" s="66"/>
      <c r="M59" s="66"/>
      <c r="N59" s="205"/>
      <c r="O59" s="32"/>
      <c r="P59" s="32"/>
      <c r="Q59" s="12"/>
      <c r="R59" s="48"/>
      <c r="S59" s="68"/>
      <c r="T59" s="160"/>
      <c r="U59" s="68"/>
      <c r="V59" s="162"/>
      <c r="W59" s="175"/>
    </row>
    <row r="60" spans="1:23" s="2" customFormat="1">
      <c r="A60" s="20"/>
      <c r="B60" s="21"/>
      <c r="C60" s="12"/>
      <c r="D60" s="46"/>
      <c r="E60" s="12"/>
      <c r="F60" s="74"/>
      <c r="G60" s="32"/>
      <c r="H60" s="66"/>
      <c r="I60" s="66"/>
      <c r="J60" s="66"/>
      <c r="K60" s="66"/>
      <c r="L60" s="66"/>
      <c r="M60" s="66"/>
      <c r="N60" s="205"/>
      <c r="O60" s="32"/>
      <c r="P60" s="32"/>
      <c r="Q60" s="12"/>
      <c r="R60" s="46"/>
      <c r="S60" s="73"/>
      <c r="T60" s="159"/>
      <c r="U60" s="73"/>
      <c r="V60" s="162"/>
      <c r="W60" s="175"/>
    </row>
    <row r="61" spans="1:23" s="18" customFormat="1">
      <c r="A61" s="20"/>
      <c r="B61" s="49"/>
      <c r="C61" s="12"/>
      <c r="D61" s="46"/>
      <c r="E61" s="12"/>
      <c r="F61" s="74"/>
      <c r="G61" s="32"/>
      <c r="H61" s="66"/>
      <c r="I61" s="66"/>
      <c r="J61" s="66"/>
      <c r="K61" s="66"/>
      <c r="L61" s="66"/>
      <c r="M61" s="66"/>
      <c r="N61" s="205"/>
      <c r="O61" s="32"/>
      <c r="P61" s="32"/>
      <c r="Q61" s="12"/>
      <c r="R61" s="12"/>
      <c r="S61" s="74"/>
      <c r="T61" s="161"/>
      <c r="U61" s="74"/>
      <c r="V61" s="162"/>
      <c r="W61" s="175"/>
    </row>
    <row r="62" spans="1:23">
      <c r="A62" s="20"/>
      <c r="B62" s="21"/>
      <c r="C62" s="12"/>
      <c r="D62" s="46"/>
      <c r="E62" s="12"/>
      <c r="F62" s="74"/>
      <c r="G62" s="32"/>
      <c r="H62" s="66"/>
      <c r="I62" s="66"/>
      <c r="J62" s="66"/>
      <c r="K62" s="66"/>
      <c r="L62" s="66"/>
      <c r="M62" s="66"/>
      <c r="N62" s="205"/>
      <c r="O62" s="32"/>
      <c r="P62" s="32"/>
      <c r="Q62" s="12"/>
      <c r="R62" s="48"/>
      <c r="S62" s="68"/>
      <c r="T62" s="160"/>
      <c r="U62" s="68"/>
      <c r="V62" s="162"/>
      <c r="W62" s="175"/>
    </row>
    <row r="63" spans="1:23">
      <c r="A63" s="47"/>
      <c r="B63" s="21"/>
      <c r="C63" s="12"/>
      <c r="D63" s="46"/>
      <c r="E63" s="12"/>
      <c r="F63" s="74"/>
      <c r="G63" s="32"/>
      <c r="H63" s="66"/>
      <c r="I63" s="66"/>
      <c r="J63" s="66"/>
      <c r="K63" s="66"/>
      <c r="L63" s="66"/>
      <c r="M63" s="66"/>
      <c r="N63" s="205"/>
      <c r="O63" s="32"/>
      <c r="P63" s="32"/>
      <c r="Q63" s="12"/>
      <c r="R63" s="48"/>
      <c r="S63" s="68"/>
      <c r="T63" s="160"/>
      <c r="U63" s="74"/>
      <c r="V63" s="162"/>
      <c r="W63" s="175"/>
    </row>
    <row r="64" spans="1:23">
      <c r="A64" s="47"/>
      <c r="B64" s="48"/>
      <c r="C64" s="47"/>
      <c r="D64" s="48"/>
      <c r="E64" s="48"/>
      <c r="F64" s="68"/>
      <c r="G64" s="47"/>
      <c r="H64" s="67"/>
      <c r="I64" s="67"/>
      <c r="J64" s="67"/>
      <c r="K64" s="67"/>
      <c r="L64" s="67"/>
      <c r="M64" s="67"/>
      <c r="N64" s="67"/>
      <c r="O64" s="47"/>
      <c r="P64" s="47"/>
      <c r="Q64" s="47"/>
      <c r="R64" s="48"/>
      <c r="S64" s="68"/>
      <c r="T64" s="160"/>
      <c r="U64" s="68"/>
      <c r="V64" s="162"/>
      <c r="W64" s="175"/>
    </row>
    <row r="65" spans="1:23">
      <c r="A65" s="47"/>
      <c r="B65" s="48"/>
      <c r="C65" s="47"/>
      <c r="D65" s="48"/>
      <c r="E65" s="48"/>
      <c r="F65" s="68"/>
      <c r="G65" s="47"/>
      <c r="H65" s="67"/>
      <c r="I65" s="67"/>
      <c r="J65" s="67"/>
      <c r="K65" s="67"/>
      <c r="L65" s="67"/>
      <c r="M65" s="67"/>
      <c r="N65" s="67"/>
      <c r="O65" s="47"/>
      <c r="P65" s="47"/>
      <c r="Q65" s="47"/>
      <c r="R65" s="48"/>
      <c r="S65" s="68"/>
      <c r="T65" s="160"/>
      <c r="U65" s="68"/>
      <c r="V65" s="162"/>
      <c r="W65" s="175"/>
    </row>
    <row r="66" spans="1:23">
      <c r="A66" s="47"/>
      <c r="B66" s="48"/>
      <c r="C66" s="47"/>
      <c r="D66" s="48"/>
      <c r="E66" s="48"/>
      <c r="F66" s="68"/>
      <c r="G66" s="47"/>
      <c r="H66" s="67"/>
      <c r="I66" s="67"/>
      <c r="J66" s="67"/>
      <c r="K66" s="67"/>
      <c r="L66" s="67"/>
      <c r="M66" s="67"/>
      <c r="N66" s="67"/>
      <c r="O66" s="47"/>
      <c r="P66" s="47"/>
      <c r="Q66" s="47"/>
      <c r="R66" s="48"/>
      <c r="S66" s="68"/>
      <c r="T66" s="160"/>
      <c r="U66" s="68"/>
      <c r="V66" s="162"/>
      <c r="W66" s="175"/>
    </row>
    <row r="67" spans="1:23">
      <c r="A67" s="47"/>
      <c r="B67" s="48"/>
      <c r="C67" s="47"/>
      <c r="D67" s="48"/>
      <c r="E67" s="48"/>
      <c r="F67" s="68"/>
      <c r="G67" s="47"/>
      <c r="H67" s="67"/>
      <c r="I67" s="67"/>
      <c r="J67" s="67"/>
      <c r="K67" s="67"/>
      <c r="L67" s="67"/>
      <c r="M67" s="67"/>
      <c r="N67" s="67"/>
      <c r="O67" s="47"/>
      <c r="P67" s="47"/>
      <c r="Q67" s="47"/>
      <c r="R67" s="48"/>
      <c r="S67" s="68"/>
      <c r="T67" s="160"/>
      <c r="U67" s="68"/>
      <c r="V67" s="162"/>
      <c r="W67" s="175"/>
    </row>
    <row r="68" spans="1:23">
      <c r="A68" s="47"/>
      <c r="B68" s="48"/>
      <c r="C68" s="47"/>
      <c r="D68" s="48"/>
      <c r="E68" s="48"/>
      <c r="F68" s="68"/>
      <c r="G68" s="47"/>
      <c r="H68" s="67"/>
      <c r="I68" s="67"/>
      <c r="J68" s="67"/>
      <c r="K68" s="67"/>
      <c r="L68" s="67"/>
      <c r="M68" s="67"/>
      <c r="N68" s="67"/>
      <c r="O68" s="47"/>
      <c r="P68" s="47"/>
      <c r="Q68" s="47"/>
      <c r="R68" s="48"/>
      <c r="S68" s="68"/>
      <c r="T68" s="160"/>
      <c r="U68" s="68"/>
      <c r="V68" s="162"/>
      <c r="W68" s="175"/>
    </row>
    <row r="69" spans="1:23">
      <c r="A69" s="47"/>
      <c r="B69" s="48"/>
      <c r="C69" s="47"/>
      <c r="D69" s="48"/>
      <c r="E69" s="48"/>
      <c r="F69" s="68"/>
      <c r="G69" s="47"/>
      <c r="H69" s="67"/>
      <c r="I69" s="67"/>
      <c r="J69" s="67"/>
      <c r="K69" s="67"/>
      <c r="L69" s="67"/>
      <c r="M69" s="67"/>
      <c r="N69" s="67"/>
      <c r="O69" s="47"/>
      <c r="P69" s="47"/>
      <c r="Q69" s="47"/>
      <c r="R69" s="48"/>
      <c r="S69" s="68"/>
      <c r="T69" s="160"/>
      <c r="U69" s="68"/>
      <c r="V69" s="162"/>
      <c r="W69" s="175"/>
    </row>
    <row r="70" spans="1:23">
      <c r="A70" s="47"/>
      <c r="B70" s="48"/>
      <c r="C70" s="47"/>
      <c r="D70" s="48"/>
      <c r="E70" s="48"/>
      <c r="F70" s="68"/>
      <c r="G70" s="47"/>
      <c r="H70" s="67"/>
      <c r="I70" s="67"/>
      <c r="J70" s="67"/>
      <c r="K70" s="67"/>
      <c r="L70" s="67"/>
      <c r="M70" s="67"/>
      <c r="N70" s="67"/>
      <c r="O70" s="47"/>
      <c r="P70" s="47"/>
      <c r="Q70" s="47"/>
      <c r="R70" s="48"/>
      <c r="S70" s="68"/>
      <c r="T70" s="160"/>
      <c r="U70" s="68"/>
      <c r="V70" s="162"/>
      <c r="W70" s="175"/>
    </row>
    <row r="71" spans="1:23">
      <c r="A71" s="47"/>
      <c r="B71" s="48"/>
      <c r="C71" s="47"/>
      <c r="D71" s="48"/>
      <c r="E71" s="48"/>
      <c r="F71" s="68"/>
      <c r="G71" s="47"/>
      <c r="H71" s="67"/>
      <c r="I71" s="67"/>
      <c r="J71" s="67"/>
      <c r="K71" s="67"/>
      <c r="L71" s="67"/>
      <c r="M71" s="67"/>
      <c r="N71" s="67"/>
      <c r="O71" s="47"/>
      <c r="P71" s="47"/>
      <c r="Q71" s="47"/>
      <c r="R71" s="48"/>
      <c r="S71" s="68"/>
      <c r="T71" s="160"/>
      <c r="U71" s="68"/>
      <c r="V71" s="162"/>
      <c r="W71" s="175"/>
    </row>
    <row r="72" spans="1:23">
      <c r="A72" s="47"/>
      <c r="B72" s="48"/>
      <c r="C72" s="47"/>
      <c r="D72" s="48"/>
      <c r="E72" s="48"/>
      <c r="F72" s="68"/>
      <c r="G72" s="47"/>
      <c r="H72" s="67"/>
      <c r="I72" s="67"/>
      <c r="J72" s="67"/>
      <c r="K72" s="67"/>
      <c r="L72" s="67"/>
      <c r="M72" s="67"/>
      <c r="N72" s="67"/>
      <c r="O72" s="47"/>
      <c r="P72" s="47"/>
      <c r="Q72" s="47"/>
      <c r="R72" s="48"/>
      <c r="S72" s="68"/>
      <c r="T72" s="160"/>
      <c r="U72" s="68"/>
      <c r="V72" s="162"/>
      <c r="W72" s="175"/>
    </row>
    <row r="73" spans="1:23">
      <c r="A73" s="47"/>
      <c r="B73" s="48"/>
      <c r="C73" s="47"/>
      <c r="D73" s="48"/>
      <c r="E73" s="48"/>
      <c r="F73" s="68"/>
      <c r="G73" s="47"/>
      <c r="H73" s="67"/>
      <c r="I73" s="67"/>
      <c r="J73" s="67"/>
      <c r="K73" s="67"/>
      <c r="L73" s="67"/>
      <c r="M73" s="67"/>
      <c r="N73" s="67"/>
      <c r="O73" s="47"/>
      <c r="P73" s="47"/>
      <c r="Q73" s="47"/>
      <c r="R73" s="48"/>
      <c r="S73" s="68"/>
      <c r="T73" s="160"/>
      <c r="U73" s="68"/>
      <c r="V73" s="162"/>
      <c r="W73" s="175"/>
    </row>
    <row r="74" spans="1:23">
      <c r="A74" s="47"/>
      <c r="B74" s="48"/>
      <c r="C74" s="47"/>
      <c r="D74" s="48"/>
      <c r="E74" s="48"/>
      <c r="F74" s="68"/>
      <c r="G74" s="47"/>
      <c r="H74" s="67"/>
      <c r="I74" s="67"/>
      <c r="J74" s="67"/>
      <c r="K74" s="67"/>
      <c r="L74" s="67"/>
      <c r="M74" s="67"/>
      <c r="N74" s="67"/>
      <c r="O74" s="47"/>
      <c r="P74" s="47"/>
      <c r="Q74" s="47"/>
      <c r="R74" s="48"/>
      <c r="S74" s="68"/>
      <c r="T74" s="160"/>
      <c r="U74" s="68"/>
      <c r="V74" s="162"/>
      <c r="W74" s="175"/>
    </row>
    <row r="75" spans="1:23">
      <c r="A75" s="47"/>
      <c r="B75" s="48"/>
      <c r="C75" s="47"/>
      <c r="D75" s="48"/>
      <c r="E75" s="48"/>
      <c r="F75" s="68"/>
      <c r="G75" s="47"/>
      <c r="H75" s="67"/>
      <c r="I75" s="67"/>
      <c r="J75" s="67"/>
      <c r="K75" s="67"/>
      <c r="L75" s="67"/>
      <c r="M75" s="67"/>
      <c r="N75" s="67"/>
      <c r="O75" s="47"/>
      <c r="P75" s="47"/>
      <c r="Q75" s="47"/>
      <c r="R75" s="48"/>
      <c r="S75" s="68"/>
      <c r="T75" s="160"/>
      <c r="U75" s="68"/>
      <c r="V75" s="162"/>
      <c r="W75" s="175"/>
    </row>
    <row r="76" spans="1:23">
      <c r="A76" s="47"/>
      <c r="B76" s="48"/>
      <c r="C76" s="47"/>
      <c r="D76" s="48"/>
      <c r="E76" s="48"/>
      <c r="F76" s="68"/>
      <c r="G76" s="47"/>
      <c r="H76" s="67"/>
      <c r="I76" s="67"/>
      <c r="J76" s="67"/>
      <c r="K76" s="67"/>
      <c r="L76" s="67"/>
      <c r="M76" s="67"/>
      <c r="N76" s="67"/>
      <c r="O76" s="47"/>
      <c r="P76" s="47"/>
      <c r="Q76" s="47"/>
      <c r="R76" s="48"/>
      <c r="S76" s="68"/>
      <c r="T76" s="160"/>
      <c r="U76" s="68"/>
      <c r="V76" s="162"/>
      <c r="W76" s="175"/>
    </row>
    <row r="77" spans="1:23">
      <c r="A77" s="47"/>
      <c r="B77" s="48"/>
      <c r="C77" s="47"/>
      <c r="D77" s="48"/>
      <c r="E77" s="48"/>
      <c r="F77" s="68"/>
      <c r="G77" s="47"/>
      <c r="H77" s="67"/>
      <c r="I77" s="67"/>
      <c r="J77" s="67"/>
      <c r="K77" s="67"/>
      <c r="L77" s="67"/>
      <c r="M77" s="67"/>
      <c r="N77" s="67"/>
      <c r="O77" s="47"/>
      <c r="P77" s="47"/>
      <c r="Q77" s="47"/>
      <c r="R77" s="48"/>
      <c r="S77" s="68"/>
      <c r="T77" s="68"/>
      <c r="U77" s="68"/>
      <c r="V77" s="162"/>
      <c r="W77" s="175"/>
    </row>
    <row r="78" spans="1:23">
      <c r="A78" s="47"/>
      <c r="B78" s="48"/>
      <c r="C78" s="47"/>
      <c r="D78" s="48"/>
      <c r="E78" s="48"/>
      <c r="F78" s="68"/>
      <c r="G78" s="47"/>
      <c r="H78" s="67"/>
      <c r="I78" s="67"/>
      <c r="J78" s="67"/>
      <c r="K78" s="67"/>
      <c r="L78" s="67"/>
      <c r="M78" s="67"/>
      <c r="N78" s="67"/>
      <c r="O78" s="47"/>
      <c r="P78" s="47"/>
      <c r="Q78" s="47"/>
      <c r="R78" s="48"/>
      <c r="S78" s="68"/>
      <c r="T78" s="68"/>
      <c r="U78" s="68"/>
      <c r="V78" s="162"/>
      <c r="W78" s="175"/>
    </row>
    <row r="79" spans="1:23">
      <c r="A79" s="47"/>
      <c r="B79" s="48"/>
      <c r="C79" s="47"/>
      <c r="D79" s="48"/>
      <c r="E79" s="48"/>
      <c r="F79" s="68"/>
      <c r="G79" s="48"/>
      <c r="H79" s="68"/>
      <c r="I79" s="68"/>
      <c r="J79" s="68"/>
      <c r="K79" s="68"/>
      <c r="L79" s="68"/>
      <c r="M79" s="68"/>
      <c r="N79" s="68"/>
      <c r="O79" s="48"/>
      <c r="P79" s="48"/>
      <c r="Q79" s="48"/>
      <c r="R79" s="48"/>
      <c r="S79" s="68"/>
      <c r="T79" s="68"/>
      <c r="U79" s="68"/>
      <c r="V79" s="162"/>
      <c r="W79" s="175"/>
    </row>
    <row r="80" spans="1:23">
      <c r="A80" s="47"/>
      <c r="B80" s="48"/>
      <c r="C80" s="47"/>
      <c r="D80" s="48"/>
      <c r="E80" s="48"/>
      <c r="F80" s="68"/>
      <c r="G80" s="48"/>
      <c r="H80" s="68"/>
      <c r="I80" s="68"/>
      <c r="J80" s="68"/>
      <c r="K80" s="68"/>
      <c r="L80" s="68"/>
      <c r="M80" s="68"/>
      <c r="N80" s="68"/>
      <c r="O80" s="48"/>
      <c r="P80" s="48"/>
      <c r="Q80" s="48"/>
      <c r="R80" s="48"/>
      <c r="S80" s="68"/>
      <c r="T80" s="68"/>
      <c r="U80" s="68"/>
      <c r="V80" s="162"/>
      <c r="W80" s="175"/>
    </row>
    <row r="81" spans="1:23">
      <c r="A81" s="47"/>
      <c r="B81" s="48"/>
      <c r="C81" s="47"/>
      <c r="D81" s="48"/>
      <c r="E81" s="48"/>
      <c r="F81" s="68"/>
      <c r="G81" s="48"/>
      <c r="H81" s="68"/>
      <c r="I81" s="68"/>
      <c r="J81" s="68"/>
      <c r="K81" s="68"/>
      <c r="L81" s="68"/>
      <c r="M81" s="68"/>
      <c r="N81" s="68"/>
      <c r="O81" s="48"/>
      <c r="P81" s="48"/>
      <c r="Q81" s="48"/>
      <c r="R81" s="48"/>
      <c r="S81" s="68"/>
      <c r="T81" s="68"/>
      <c r="U81" s="68"/>
      <c r="V81" s="162"/>
      <c r="W81" s="175"/>
    </row>
    <row r="82" spans="1:23">
      <c r="B82" s="48"/>
      <c r="C82" s="47"/>
      <c r="D82" s="48"/>
      <c r="E82" s="48"/>
      <c r="F82" s="68"/>
      <c r="G82" s="48"/>
      <c r="H82" s="68"/>
      <c r="I82" s="68"/>
      <c r="J82" s="68"/>
      <c r="K82" s="68"/>
      <c r="L82" s="68"/>
      <c r="M82" s="68"/>
      <c r="N82" s="68"/>
      <c r="O82" s="48"/>
      <c r="P82" s="48"/>
      <c r="Q82" s="48"/>
      <c r="R82" s="48"/>
      <c r="S82" s="68"/>
      <c r="T82" s="68"/>
      <c r="U82" s="68"/>
      <c r="V82" s="162"/>
      <c r="W82" s="175"/>
    </row>
  </sheetData>
  <sheetProtection algorithmName="SHA-512" hashValue="efz5FXt1zLh4IzMtAz3IPdy+tvCZlZUGeHbwcnYUmYhYimlx3NUoD1iR9LLeHKepj9yYgXraIFjvv5mmc/P/dQ==" saltValue="t4oZhGqJbEpcAaa5NQEgaA==" spinCount="100000" sheet="1" objects="1" scenarios="1"/>
  <autoFilter ref="B1:T40" xr:uid="{00000000-0009-0000-0000-000000000000}"/>
  <sortState ref="A3:S5">
    <sortCondition ref="G5"/>
  </sortState>
  <mergeCells count="54">
    <mergeCell ref="V35:W35"/>
    <mergeCell ref="A1:A2"/>
    <mergeCell ref="U1:U2"/>
    <mergeCell ref="C1:C2"/>
    <mergeCell ref="T1:T2"/>
    <mergeCell ref="B1:B2"/>
    <mergeCell ref="G1:G2"/>
    <mergeCell ref="O1:P1"/>
    <mergeCell ref="R1:R2"/>
    <mergeCell ref="S1:S2"/>
    <mergeCell ref="H1:H2"/>
    <mergeCell ref="E1:E2"/>
    <mergeCell ref="F1:F2"/>
    <mergeCell ref="Q1:Q2"/>
    <mergeCell ref="D1:D2"/>
    <mergeCell ref="I1:I2"/>
    <mergeCell ref="K1:K2"/>
    <mergeCell ref="L1:L2"/>
    <mergeCell ref="V1:W2"/>
    <mergeCell ref="V24:W24"/>
    <mergeCell ref="V25:W25"/>
    <mergeCell ref="V6:W6"/>
    <mergeCell ref="V7:W7"/>
    <mergeCell ref="V18:W18"/>
    <mergeCell ref="V10:W10"/>
    <mergeCell ref="V11:W11"/>
    <mergeCell ref="V12:W12"/>
    <mergeCell ref="V13:W13"/>
    <mergeCell ref="V14:W14"/>
    <mergeCell ref="V15:W15"/>
    <mergeCell ref="V17:W17"/>
    <mergeCell ref="V27:W27"/>
    <mergeCell ref="V19:W19"/>
    <mergeCell ref="V20:W20"/>
    <mergeCell ref="V21:W21"/>
    <mergeCell ref="V22:W22"/>
    <mergeCell ref="V23:W23"/>
    <mergeCell ref="V26:W26"/>
    <mergeCell ref="V47:W47"/>
    <mergeCell ref="V36:W36"/>
    <mergeCell ref="V37:W37"/>
    <mergeCell ref="V38:W38"/>
    <mergeCell ref="V5:W5"/>
    <mergeCell ref="V43:W43"/>
    <mergeCell ref="V8:W8"/>
    <mergeCell ref="V9:W9"/>
    <mergeCell ref="V44:W44"/>
    <mergeCell ref="V45:W45"/>
    <mergeCell ref="V46:W46"/>
    <mergeCell ref="V28:W28"/>
    <mergeCell ref="V29:W29"/>
    <mergeCell ref="V30:W30"/>
    <mergeCell ref="V31:W31"/>
    <mergeCell ref="V34:W34"/>
  </mergeCells>
  <hyperlinks>
    <hyperlink ref="B3" r:id="rId1" xr:uid="{00000000-0004-0000-0000-000013000000}"/>
    <hyperlink ref="B4" r:id="rId2" xr:uid="{00000000-0004-0000-0000-000014000000}"/>
    <hyperlink ref="B6" r:id="rId3" xr:uid="{00000000-0004-0000-0000-000016000000}"/>
    <hyperlink ref="B7" r:id="rId4" xr:uid="{00000000-0004-0000-0000-000017000000}"/>
    <hyperlink ref="B8" r:id="rId5" display="2018\Patrocinio III Jornadas de Cooperación y Desarrollo\08-03-2018_RSEADP_Patrocionio III Jornadas Cooperación y Desarrollo_Tomás Van de Walle de Sotomayor.pdf" xr:uid="{00000000-0004-0000-0000-000018000000}"/>
    <hyperlink ref="B9" r:id="rId6" xr:uid="{00000000-0004-0000-0000-000019000000}"/>
    <hyperlink ref="B10" r:id="rId7" xr:uid="{00000000-0004-0000-0000-00001A000000}"/>
    <hyperlink ref="B11" r:id="rId8" xr:uid="{00000000-0004-0000-0000-00001C000000}"/>
    <hyperlink ref="B13" r:id="rId9" xr:uid="{00000000-0004-0000-0000-00001D000000}"/>
    <hyperlink ref="B14" r:id="rId10" xr:uid="{00000000-0004-0000-0000-00001E000000}"/>
    <hyperlink ref="B15" r:id="rId11" xr:uid="{00000000-0004-0000-0000-00001F000000}"/>
    <hyperlink ref="B16" r:id="rId12" xr:uid="{00000000-0004-0000-0000-000020000000}"/>
    <hyperlink ref="B18" r:id="rId13" xr:uid="{00000000-0004-0000-0000-000021000000}"/>
    <hyperlink ref="B17" r:id="rId14" xr:uid="{00000000-0004-0000-0000-000022000000}"/>
    <hyperlink ref="B12" r:id="rId15" xr:uid="{00000000-0004-0000-0000-000023000000}"/>
    <hyperlink ref="B19" r:id="rId16" xr:uid="{00000000-0004-0000-0000-000024000000}"/>
    <hyperlink ref="B20" r:id="rId17" xr:uid="{00000000-0004-0000-0000-000025000000}"/>
    <hyperlink ref="B21" r:id="rId18" xr:uid="{00000000-0004-0000-0000-000026000000}"/>
    <hyperlink ref="B22" r:id="rId19" xr:uid="{00000000-0004-0000-0000-000027000000}"/>
    <hyperlink ref="B23" r:id="rId20" xr:uid="{00000000-0004-0000-0000-000028000000}"/>
    <hyperlink ref="B24" r:id="rId21" xr:uid="{00000000-0004-0000-0000-000029000000}"/>
    <hyperlink ref="B25" r:id="rId22" xr:uid="{00000000-0004-0000-0000-00002A000000}"/>
    <hyperlink ref="B26" r:id="rId23" xr:uid="{00000000-0004-0000-0000-00002B000000}"/>
    <hyperlink ref="B27" r:id="rId24" xr:uid="{00000000-0004-0000-0000-00002C000000}"/>
    <hyperlink ref="B28" r:id="rId25" xr:uid="{00000000-0004-0000-0000-00002E000000}"/>
    <hyperlink ref="B29" r:id="rId26" xr:uid="{2874E5E9-A73F-4B0A-8FDF-266F52432E03}"/>
    <hyperlink ref="B30" r:id="rId27" display="FACTURA 10 - 2018 - Movilidad Eléctrica de Gran Canaria" xr:uid="{A19D11F5-4746-42A2-BA7F-CD2C51361B2C}"/>
    <hyperlink ref="B34" r:id="rId28" xr:uid="{71B3A79C-835C-427C-BFBC-D2ABA81A1622}"/>
    <hyperlink ref="B36" r:id="rId29" xr:uid="{A7FF21D8-6D85-425E-98AC-92D7DE146EE7}"/>
    <hyperlink ref="B37" r:id="rId30" xr:uid="{3A582371-8CCC-4DD6-8C0A-2CF7D317FF5E}"/>
    <hyperlink ref="B38" r:id="rId31" xr:uid="{D8AD17B5-F9AE-44B1-800A-751187818A99}"/>
    <hyperlink ref="B39" r:id="rId32" display="Asfaltado Parking Infecar" xr:uid="{A7156480-174C-4E35-9FC1-4AFE5C5B4BA1}"/>
    <hyperlink ref="B40" r:id="rId33" xr:uid="{AF55063B-F704-4250-9287-02A3B6BE512D}"/>
    <hyperlink ref="B41" r:id="rId34" xr:uid="{7B759E76-2CB9-46F1-B62C-12FDBF5A95A1}"/>
    <hyperlink ref="B43" r:id="rId35" xr:uid="{28F32FD9-BF65-46CE-A4AB-2B57FA98E8B3}"/>
    <hyperlink ref="B32" r:id="rId36" xr:uid="{D90BB706-646D-40F4-BACD-4F9C7F99F7C3}"/>
    <hyperlink ref="B33" r:id="rId37" xr:uid="{B586F6C8-6E83-40F6-A70E-6E675FEC6BFF}"/>
    <hyperlink ref="V31" r:id="rId38" xr:uid="{5185F3D1-F318-49F8-8031-383BF656DBD6}"/>
    <hyperlink ref="B31" r:id="rId39" xr:uid="{BB072145-C835-4909-A34F-BB54822781E5}"/>
    <hyperlink ref="V33" r:id="rId40" display="2018\GC SOSTENIBLE\Día de la Energía 14 junio 2018\Newshub_14_junio_2018_Dia_de_la-Energia.pdf" xr:uid="{3F9C6809-59AF-4881-8CDB-BFF21C8BEB02}"/>
    <hyperlink ref="B44" r:id="rId41" xr:uid="{EC66B15C-AD0C-4D84-93EA-1FE121EF3873}"/>
    <hyperlink ref="W33" r:id="rId42" xr:uid="{6A565DFD-99B1-4270-A3CF-E18C6E36E75E}"/>
    <hyperlink ref="B42" r:id="rId43" xr:uid="{2F063EA5-6886-4636-9B89-2DB2FE01A3F8}"/>
    <hyperlink ref="B45" r:id="rId44" xr:uid="{E9829A9C-FA29-433D-A273-A69788D381B5}"/>
    <hyperlink ref="B46" r:id="rId45" xr:uid="{B9834CBB-0A3B-412B-B1CF-C13E2DBB1D4D}"/>
    <hyperlink ref="T46" r:id="rId46" xr:uid="{538B3A4B-ED16-417A-AFE8-41F3A34BDA76}"/>
    <hyperlink ref="V18" r:id="rId47" xr:uid="{85549F25-1054-4818-ACEA-5E77F5497C7D}"/>
    <hyperlink ref="V5:W5" r:id="rId48" display="2018\PE_CIEGC Balos 5,4 MW\PE CIEGC BALOS-PROYECTO COMPLETO-VISADO (1).pdf" xr:uid="{EA7C7F52-0337-4923-944A-DC63DF5D10F8}"/>
    <hyperlink ref="V45:W45" r:id="rId49" display="2018\Ezequiel Navio_Asistencias Técnicas\Cumbre del Clima 2018_COP24\Memoria Cumbre del Clima Polonia 2018_FINALREPORTCOP24GC.pdf" xr:uid="{3A5DADE8-80B8-4746-AC81-FBA5FF20318D}"/>
    <hyperlink ref="V44:W44" r:id="rId50" display="2018\PLOCAN\MEMORIA OES.pdf" xr:uid="{05853475-F882-4ABE-BDB4-EB3D70093773}"/>
    <hyperlink ref="B47" r:id="rId51" xr:uid="{39EAB205-E99F-4F67-A1A2-44F778010B84}"/>
    <hyperlink ref="B48" r:id="rId52" xr:uid="{416DFFD8-D254-4E52-8DDF-BFE00F99FC0C}"/>
    <hyperlink ref="B5" r:id="rId53" xr:uid="{00000000-0004-0000-0000-000015000000}"/>
    <hyperlink ref="V41" r:id="rId54" xr:uid="{DB081855-D1A6-4F22-A28F-A280F1C08003}"/>
    <hyperlink ref="B49" r:id="rId55" xr:uid="{41F3D897-76B6-4732-9FAA-AB468DBFB43D}"/>
    <hyperlink ref="B50" r:id="rId56" xr:uid="{2672AFE1-0368-4C0C-9BDA-4C556F37DBD7}"/>
    <hyperlink ref="V10:W10" r:id="rId57" display="2018\PE Ecoparque Juan Grande 4,2 MW\25_jul_2018_EIAO_PE_Ecoparque Juan Grande_Def (1).pdf" xr:uid="{94B296F6-1DEE-46C1-A902-1B4C47C2FB75}"/>
    <hyperlink ref="T37" r:id="rId58" xr:uid="{0F0531EE-81A1-402D-9BBF-4B7E5C432CB5}"/>
    <hyperlink ref="V6:W6" r:id="rId59" display="2018\Fundación Radio ECCA\Memoria 2017-2018 Proyecto Gran Canaria eficente y sostenible f.pdf" xr:uid="{85873459-B63B-455A-9EF4-9EEE53835859}"/>
    <hyperlink ref="V7:W7" r:id="rId60" display="2018\Fundación Radio ECCA\Memoria 2017-2018 Talleres escolares sensibilización energías renovables f.pdf" xr:uid="{D8661DE8-4705-4444-A3E9-E27FDE9F560C}"/>
    <hyperlink ref="V30" r:id="rId61" xr:uid="{680B1BB0-6035-4251-BEF1-8897AA08FE43}"/>
    <hyperlink ref="B35" r:id="rId62" xr:uid="{F807D941-3C4C-41F6-9F5C-1147B3F086FD}"/>
    <hyperlink ref="V51" r:id="rId63" display="mailto:info@infecar.es" xr:uid="{1882A04F-BE33-4851-8818-E1084E278F97}"/>
    <hyperlink ref="B51" r:id="rId64" xr:uid="{3B094495-6749-4679-A464-641E27F0E355}"/>
  </hyperlinks>
  <pageMargins left="0.7" right="0.7" top="0.75" bottom="0.75" header="0.3" footer="0.3"/>
  <pageSetup paperSize="9" orientation="portrait" verticalDpi="0" r:id="rId65"/>
  <ignoredErrors>
    <ignoredError sqref="L35" formula="1"/>
  </ignoredErrors>
  <legacyDrawing r:id="rId66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491B-83CE-4C83-A2A0-8739C449DE46}">
  <dimension ref="A1:AC278"/>
  <sheetViews>
    <sheetView showGridLines="0" tabSelected="1" zoomScale="80" zoomScaleNormal="80" workbookViewId="0">
      <pane xSplit="2" ySplit="1" topLeftCell="C2" activePane="bottomRight" state="frozen"/>
      <selection pane="topRight" activeCell="D1" sqref="D1"/>
      <selection pane="bottomLeft" activeCell="A6" sqref="A6"/>
      <selection pane="bottomRight" activeCell="N10" sqref="N10"/>
    </sheetView>
  </sheetViews>
  <sheetFormatPr baseColWidth="10" defaultRowHeight="14.4"/>
  <cols>
    <col min="1" max="1" width="17.33203125" style="19" customWidth="1"/>
    <col min="2" max="2" width="51.44140625" style="1" customWidth="1"/>
    <col min="3" max="3" width="22.88671875" style="19" customWidth="1"/>
    <col min="4" max="4" width="20.109375" style="1" customWidth="1"/>
    <col min="5" max="5" width="40.88671875" style="1" customWidth="1"/>
    <col min="6" max="6" width="17.88671875" style="69" bestFit="1" customWidth="1"/>
    <col min="7" max="7" width="17.44140625" style="1" customWidth="1"/>
    <col min="8" max="8" width="24.44140625" style="69" customWidth="1"/>
    <col min="9" max="10" width="27.44140625" style="69" customWidth="1"/>
    <col min="11" max="11" width="24.44140625" style="69" customWidth="1"/>
    <col min="12" max="13" width="27.44140625" style="69" customWidth="1"/>
    <col min="14" max="14" width="27.44140625" style="237" customWidth="1"/>
    <col min="30" max="228" width="11.44140625" style="1"/>
    <col min="229" max="229" width="2.88671875" style="1" customWidth="1"/>
    <col min="230" max="230" width="39.88671875" style="1" customWidth="1"/>
    <col min="231" max="231" width="35.33203125" style="1" bestFit="1" customWidth="1"/>
    <col min="232" max="232" width="17.88671875" style="1" bestFit="1" customWidth="1"/>
    <col min="233" max="233" width="17.44140625" style="1" bestFit="1" customWidth="1"/>
    <col min="234" max="234" width="15.88671875" style="1" bestFit="1" customWidth="1"/>
    <col min="235" max="235" width="17.109375" style="1" bestFit="1" customWidth="1"/>
    <col min="236" max="236" width="15.88671875" style="1" bestFit="1" customWidth="1"/>
    <col min="237" max="237" width="23.88671875" style="1" bestFit="1" customWidth="1"/>
    <col min="238" max="238" width="35.33203125" style="1" customWidth="1"/>
    <col min="239" max="239" width="36" style="1" bestFit="1" customWidth="1"/>
    <col min="240" max="240" width="11.44140625" style="1" bestFit="1" customWidth="1"/>
    <col min="241" max="241" width="11.109375" style="1" bestFit="1" customWidth="1"/>
    <col min="242" max="242" width="15.88671875" style="1" customWidth="1"/>
    <col min="243" max="243" width="16.6640625" style="1" customWidth="1"/>
    <col min="244" max="244" width="12.109375" style="1" bestFit="1" customWidth="1"/>
    <col min="245" max="245" width="33.44140625" style="1" bestFit="1" customWidth="1"/>
    <col min="246" max="246" width="56.109375" style="1" bestFit="1" customWidth="1"/>
    <col min="247" max="247" width="11.44140625" style="1"/>
    <col min="248" max="248" width="41.44140625" style="1" customWidth="1"/>
    <col min="249" max="249" width="38.44140625" style="1" customWidth="1"/>
    <col min="250" max="484" width="11.44140625" style="1"/>
    <col min="485" max="485" width="2.88671875" style="1" customWidth="1"/>
    <col min="486" max="486" width="39.88671875" style="1" customWidth="1"/>
    <col min="487" max="487" width="35.33203125" style="1" bestFit="1" customWidth="1"/>
    <col min="488" max="488" width="17.88671875" style="1" bestFit="1" customWidth="1"/>
    <col min="489" max="489" width="17.44140625" style="1" bestFit="1" customWidth="1"/>
    <col min="490" max="490" width="15.88671875" style="1" bestFit="1" customWidth="1"/>
    <col min="491" max="491" width="17.109375" style="1" bestFit="1" customWidth="1"/>
    <col min="492" max="492" width="15.88671875" style="1" bestFit="1" customWidth="1"/>
    <col min="493" max="493" width="23.88671875" style="1" bestFit="1" customWidth="1"/>
    <col min="494" max="494" width="35.33203125" style="1" customWidth="1"/>
    <col min="495" max="495" width="36" style="1" bestFit="1" customWidth="1"/>
    <col min="496" max="496" width="11.44140625" style="1" bestFit="1" customWidth="1"/>
    <col min="497" max="497" width="11.109375" style="1" bestFit="1" customWidth="1"/>
    <col min="498" max="498" width="15.88671875" style="1" customWidth="1"/>
    <col min="499" max="499" width="16.6640625" style="1" customWidth="1"/>
    <col min="500" max="500" width="12.109375" style="1" bestFit="1" customWidth="1"/>
    <col min="501" max="501" width="33.44140625" style="1" bestFit="1" customWidth="1"/>
    <col min="502" max="502" width="56.109375" style="1" bestFit="1" customWidth="1"/>
    <col min="503" max="503" width="11.44140625" style="1"/>
    <col min="504" max="504" width="41.44140625" style="1" customWidth="1"/>
    <col min="505" max="505" width="38.44140625" style="1" customWidth="1"/>
    <col min="506" max="740" width="11.44140625" style="1"/>
    <col min="741" max="741" width="2.88671875" style="1" customWidth="1"/>
    <col min="742" max="742" width="39.88671875" style="1" customWidth="1"/>
    <col min="743" max="743" width="35.33203125" style="1" bestFit="1" customWidth="1"/>
    <col min="744" max="744" width="17.88671875" style="1" bestFit="1" customWidth="1"/>
    <col min="745" max="745" width="17.44140625" style="1" bestFit="1" customWidth="1"/>
    <col min="746" max="746" width="15.88671875" style="1" bestFit="1" customWidth="1"/>
    <col min="747" max="747" width="17.109375" style="1" bestFit="1" customWidth="1"/>
    <col min="748" max="748" width="15.88671875" style="1" bestFit="1" customWidth="1"/>
    <col min="749" max="749" width="23.88671875" style="1" bestFit="1" customWidth="1"/>
    <col min="750" max="750" width="35.33203125" style="1" customWidth="1"/>
    <col min="751" max="751" width="36" style="1" bestFit="1" customWidth="1"/>
    <col min="752" max="752" width="11.44140625" style="1" bestFit="1" customWidth="1"/>
    <col min="753" max="753" width="11.109375" style="1" bestFit="1" customWidth="1"/>
    <col min="754" max="754" width="15.88671875" style="1" customWidth="1"/>
    <col min="755" max="755" width="16.6640625" style="1" customWidth="1"/>
    <col min="756" max="756" width="12.109375" style="1" bestFit="1" customWidth="1"/>
    <col min="757" max="757" width="33.44140625" style="1" bestFit="1" customWidth="1"/>
    <col min="758" max="758" width="56.109375" style="1" bestFit="1" customWidth="1"/>
    <col min="759" max="759" width="11.44140625" style="1"/>
    <col min="760" max="760" width="41.44140625" style="1" customWidth="1"/>
    <col min="761" max="761" width="38.44140625" style="1" customWidth="1"/>
    <col min="762" max="996" width="11.44140625" style="1"/>
    <col min="997" max="997" width="2.88671875" style="1" customWidth="1"/>
    <col min="998" max="998" width="39.88671875" style="1" customWidth="1"/>
    <col min="999" max="999" width="35.33203125" style="1" bestFit="1" customWidth="1"/>
    <col min="1000" max="1000" width="17.88671875" style="1" bestFit="1" customWidth="1"/>
    <col min="1001" max="1001" width="17.44140625" style="1" bestFit="1" customWidth="1"/>
    <col min="1002" max="1002" width="15.88671875" style="1" bestFit="1" customWidth="1"/>
    <col min="1003" max="1003" width="17.109375" style="1" bestFit="1" customWidth="1"/>
    <col min="1004" max="1004" width="15.88671875" style="1" bestFit="1" customWidth="1"/>
    <col min="1005" max="1005" width="23.88671875" style="1" bestFit="1" customWidth="1"/>
    <col min="1006" max="1006" width="35.33203125" style="1" customWidth="1"/>
    <col min="1007" max="1007" width="36" style="1" bestFit="1" customWidth="1"/>
    <col min="1008" max="1008" width="11.44140625" style="1" bestFit="1" customWidth="1"/>
    <col min="1009" max="1009" width="11.109375" style="1" bestFit="1" customWidth="1"/>
    <col min="1010" max="1010" width="15.88671875" style="1" customWidth="1"/>
    <col min="1011" max="1011" width="16.6640625" style="1" customWidth="1"/>
    <col min="1012" max="1012" width="12.109375" style="1" bestFit="1" customWidth="1"/>
    <col min="1013" max="1013" width="33.44140625" style="1" bestFit="1" customWidth="1"/>
    <col min="1014" max="1014" width="56.109375" style="1" bestFit="1" customWidth="1"/>
    <col min="1015" max="1015" width="11.44140625" style="1"/>
    <col min="1016" max="1016" width="41.44140625" style="1" customWidth="1"/>
    <col min="1017" max="1017" width="38.44140625" style="1" customWidth="1"/>
    <col min="1018" max="1252" width="11.44140625" style="1"/>
    <col min="1253" max="1253" width="2.88671875" style="1" customWidth="1"/>
    <col min="1254" max="1254" width="39.88671875" style="1" customWidth="1"/>
    <col min="1255" max="1255" width="35.33203125" style="1" bestFit="1" customWidth="1"/>
    <col min="1256" max="1256" width="17.88671875" style="1" bestFit="1" customWidth="1"/>
    <col min="1257" max="1257" width="17.44140625" style="1" bestFit="1" customWidth="1"/>
    <col min="1258" max="1258" width="15.88671875" style="1" bestFit="1" customWidth="1"/>
    <col min="1259" max="1259" width="17.109375" style="1" bestFit="1" customWidth="1"/>
    <col min="1260" max="1260" width="15.88671875" style="1" bestFit="1" customWidth="1"/>
    <col min="1261" max="1261" width="23.88671875" style="1" bestFit="1" customWidth="1"/>
    <col min="1262" max="1262" width="35.33203125" style="1" customWidth="1"/>
    <col min="1263" max="1263" width="36" style="1" bestFit="1" customWidth="1"/>
    <col min="1264" max="1264" width="11.44140625" style="1" bestFit="1" customWidth="1"/>
    <col min="1265" max="1265" width="11.109375" style="1" bestFit="1" customWidth="1"/>
    <col min="1266" max="1266" width="15.88671875" style="1" customWidth="1"/>
    <col min="1267" max="1267" width="16.6640625" style="1" customWidth="1"/>
    <col min="1268" max="1268" width="12.109375" style="1" bestFit="1" customWidth="1"/>
    <col min="1269" max="1269" width="33.44140625" style="1" bestFit="1" customWidth="1"/>
    <col min="1270" max="1270" width="56.109375" style="1" bestFit="1" customWidth="1"/>
    <col min="1271" max="1271" width="11.44140625" style="1"/>
    <col min="1272" max="1272" width="41.44140625" style="1" customWidth="1"/>
    <col min="1273" max="1273" width="38.44140625" style="1" customWidth="1"/>
    <col min="1274" max="1508" width="11.44140625" style="1"/>
    <col min="1509" max="1509" width="2.88671875" style="1" customWidth="1"/>
    <col min="1510" max="1510" width="39.88671875" style="1" customWidth="1"/>
    <col min="1511" max="1511" width="35.33203125" style="1" bestFit="1" customWidth="1"/>
    <col min="1512" max="1512" width="17.88671875" style="1" bestFit="1" customWidth="1"/>
    <col min="1513" max="1513" width="17.44140625" style="1" bestFit="1" customWidth="1"/>
    <col min="1514" max="1514" width="15.88671875" style="1" bestFit="1" customWidth="1"/>
    <col min="1515" max="1515" width="17.109375" style="1" bestFit="1" customWidth="1"/>
    <col min="1516" max="1516" width="15.88671875" style="1" bestFit="1" customWidth="1"/>
    <col min="1517" max="1517" width="23.88671875" style="1" bestFit="1" customWidth="1"/>
    <col min="1518" max="1518" width="35.33203125" style="1" customWidth="1"/>
    <col min="1519" max="1519" width="36" style="1" bestFit="1" customWidth="1"/>
    <col min="1520" max="1520" width="11.44140625" style="1" bestFit="1" customWidth="1"/>
    <col min="1521" max="1521" width="11.109375" style="1" bestFit="1" customWidth="1"/>
    <col min="1522" max="1522" width="15.88671875" style="1" customWidth="1"/>
    <col min="1523" max="1523" width="16.6640625" style="1" customWidth="1"/>
    <col min="1524" max="1524" width="12.109375" style="1" bestFit="1" customWidth="1"/>
    <col min="1525" max="1525" width="33.44140625" style="1" bestFit="1" customWidth="1"/>
    <col min="1526" max="1526" width="56.109375" style="1" bestFit="1" customWidth="1"/>
    <col min="1527" max="1527" width="11.44140625" style="1"/>
    <col min="1528" max="1528" width="41.44140625" style="1" customWidth="1"/>
    <col min="1529" max="1529" width="38.44140625" style="1" customWidth="1"/>
    <col min="1530" max="1764" width="11.44140625" style="1"/>
    <col min="1765" max="1765" width="2.88671875" style="1" customWidth="1"/>
    <col min="1766" max="1766" width="39.88671875" style="1" customWidth="1"/>
    <col min="1767" max="1767" width="35.33203125" style="1" bestFit="1" customWidth="1"/>
    <col min="1768" max="1768" width="17.88671875" style="1" bestFit="1" customWidth="1"/>
    <col min="1769" max="1769" width="17.44140625" style="1" bestFit="1" customWidth="1"/>
    <col min="1770" max="1770" width="15.88671875" style="1" bestFit="1" customWidth="1"/>
    <col min="1771" max="1771" width="17.109375" style="1" bestFit="1" customWidth="1"/>
    <col min="1772" max="1772" width="15.88671875" style="1" bestFit="1" customWidth="1"/>
    <col min="1773" max="1773" width="23.88671875" style="1" bestFit="1" customWidth="1"/>
    <col min="1774" max="1774" width="35.33203125" style="1" customWidth="1"/>
    <col min="1775" max="1775" width="36" style="1" bestFit="1" customWidth="1"/>
    <col min="1776" max="1776" width="11.44140625" style="1" bestFit="1" customWidth="1"/>
    <col min="1777" max="1777" width="11.109375" style="1" bestFit="1" customWidth="1"/>
    <col min="1778" max="1778" width="15.88671875" style="1" customWidth="1"/>
    <col min="1779" max="1779" width="16.6640625" style="1" customWidth="1"/>
    <col min="1780" max="1780" width="12.109375" style="1" bestFit="1" customWidth="1"/>
    <col min="1781" max="1781" width="33.44140625" style="1" bestFit="1" customWidth="1"/>
    <col min="1782" max="1782" width="56.109375" style="1" bestFit="1" customWidth="1"/>
    <col min="1783" max="1783" width="11.44140625" style="1"/>
    <col min="1784" max="1784" width="41.44140625" style="1" customWidth="1"/>
    <col min="1785" max="1785" width="38.44140625" style="1" customWidth="1"/>
    <col min="1786" max="2020" width="11.44140625" style="1"/>
    <col min="2021" max="2021" width="2.88671875" style="1" customWidth="1"/>
    <col min="2022" max="2022" width="39.88671875" style="1" customWidth="1"/>
    <col min="2023" max="2023" width="35.33203125" style="1" bestFit="1" customWidth="1"/>
    <col min="2024" max="2024" width="17.88671875" style="1" bestFit="1" customWidth="1"/>
    <col min="2025" max="2025" width="17.44140625" style="1" bestFit="1" customWidth="1"/>
    <col min="2026" max="2026" width="15.88671875" style="1" bestFit="1" customWidth="1"/>
    <col min="2027" max="2027" width="17.109375" style="1" bestFit="1" customWidth="1"/>
    <col min="2028" max="2028" width="15.88671875" style="1" bestFit="1" customWidth="1"/>
    <col min="2029" max="2029" width="23.88671875" style="1" bestFit="1" customWidth="1"/>
    <col min="2030" max="2030" width="35.33203125" style="1" customWidth="1"/>
    <col min="2031" max="2031" width="36" style="1" bestFit="1" customWidth="1"/>
    <col min="2032" max="2032" width="11.44140625" style="1" bestFit="1" customWidth="1"/>
    <col min="2033" max="2033" width="11.109375" style="1" bestFit="1" customWidth="1"/>
    <col min="2034" max="2034" width="15.88671875" style="1" customWidth="1"/>
    <col min="2035" max="2035" width="16.6640625" style="1" customWidth="1"/>
    <col min="2036" max="2036" width="12.109375" style="1" bestFit="1" customWidth="1"/>
    <col min="2037" max="2037" width="33.44140625" style="1" bestFit="1" customWidth="1"/>
    <col min="2038" max="2038" width="56.109375" style="1" bestFit="1" customWidth="1"/>
    <col min="2039" max="2039" width="11.44140625" style="1"/>
    <col min="2040" max="2040" width="41.44140625" style="1" customWidth="1"/>
    <col min="2041" max="2041" width="38.44140625" style="1" customWidth="1"/>
    <col min="2042" max="2276" width="11.44140625" style="1"/>
    <col min="2277" max="2277" width="2.88671875" style="1" customWidth="1"/>
    <col min="2278" max="2278" width="39.88671875" style="1" customWidth="1"/>
    <col min="2279" max="2279" width="35.33203125" style="1" bestFit="1" customWidth="1"/>
    <col min="2280" max="2280" width="17.88671875" style="1" bestFit="1" customWidth="1"/>
    <col min="2281" max="2281" width="17.44140625" style="1" bestFit="1" customWidth="1"/>
    <col min="2282" max="2282" width="15.88671875" style="1" bestFit="1" customWidth="1"/>
    <col min="2283" max="2283" width="17.109375" style="1" bestFit="1" customWidth="1"/>
    <col min="2284" max="2284" width="15.88671875" style="1" bestFit="1" customWidth="1"/>
    <col min="2285" max="2285" width="23.88671875" style="1" bestFit="1" customWidth="1"/>
    <col min="2286" max="2286" width="35.33203125" style="1" customWidth="1"/>
    <col min="2287" max="2287" width="36" style="1" bestFit="1" customWidth="1"/>
    <col min="2288" max="2288" width="11.44140625" style="1" bestFit="1" customWidth="1"/>
    <col min="2289" max="2289" width="11.109375" style="1" bestFit="1" customWidth="1"/>
    <col min="2290" max="2290" width="15.88671875" style="1" customWidth="1"/>
    <col min="2291" max="2291" width="16.6640625" style="1" customWidth="1"/>
    <col min="2292" max="2292" width="12.109375" style="1" bestFit="1" customWidth="1"/>
    <col min="2293" max="2293" width="33.44140625" style="1" bestFit="1" customWidth="1"/>
    <col min="2294" max="2294" width="56.109375" style="1" bestFit="1" customWidth="1"/>
    <col min="2295" max="2295" width="11.44140625" style="1"/>
    <col min="2296" max="2296" width="41.44140625" style="1" customWidth="1"/>
    <col min="2297" max="2297" width="38.44140625" style="1" customWidth="1"/>
    <col min="2298" max="2532" width="11.44140625" style="1"/>
    <col min="2533" max="2533" width="2.88671875" style="1" customWidth="1"/>
    <col min="2534" max="2534" width="39.88671875" style="1" customWidth="1"/>
    <col min="2535" max="2535" width="35.33203125" style="1" bestFit="1" customWidth="1"/>
    <col min="2536" max="2536" width="17.88671875" style="1" bestFit="1" customWidth="1"/>
    <col min="2537" max="2537" width="17.44140625" style="1" bestFit="1" customWidth="1"/>
    <col min="2538" max="2538" width="15.88671875" style="1" bestFit="1" customWidth="1"/>
    <col min="2539" max="2539" width="17.109375" style="1" bestFit="1" customWidth="1"/>
    <col min="2540" max="2540" width="15.88671875" style="1" bestFit="1" customWidth="1"/>
    <col min="2541" max="2541" width="23.88671875" style="1" bestFit="1" customWidth="1"/>
    <col min="2542" max="2542" width="35.33203125" style="1" customWidth="1"/>
    <col min="2543" max="2543" width="36" style="1" bestFit="1" customWidth="1"/>
    <col min="2544" max="2544" width="11.44140625" style="1" bestFit="1" customWidth="1"/>
    <col min="2545" max="2545" width="11.109375" style="1" bestFit="1" customWidth="1"/>
    <col min="2546" max="2546" width="15.88671875" style="1" customWidth="1"/>
    <col min="2547" max="2547" width="16.6640625" style="1" customWidth="1"/>
    <col min="2548" max="2548" width="12.109375" style="1" bestFit="1" customWidth="1"/>
    <col min="2549" max="2549" width="33.44140625" style="1" bestFit="1" customWidth="1"/>
    <col min="2550" max="2550" width="56.109375" style="1" bestFit="1" customWidth="1"/>
    <col min="2551" max="2551" width="11.44140625" style="1"/>
    <col min="2552" max="2552" width="41.44140625" style="1" customWidth="1"/>
    <col min="2553" max="2553" width="38.44140625" style="1" customWidth="1"/>
    <col min="2554" max="2788" width="11.44140625" style="1"/>
    <col min="2789" max="2789" width="2.88671875" style="1" customWidth="1"/>
    <col min="2790" max="2790" width="39.88671875" style="1" customWidth="1"/>
    <col min="2791" max="2791" width="35.33203125" style="1" bestFit="1" customWidth="1"/>
    <col min="2792" max="2792" width="17.88671875" style="1" bestFit="1" customWidth="1"/>
    <col min="2793" max="2793" width="17.44140625" style="1" bestFit="1" customWidth="1"/>
    <col min="2794" max="2794" width="15.88671875" style="1" bestFit="1" customWidth="1"/>
    <col min="2795" max="2795" width="17.109375" style="1" bestFit="1" customWidth="1"/>
    <col min="2796" max="2796" width="15.88671875" style="1" bestFit="1" customWidth="1"/>
    <col min="2797" max="2797" width="23.88671875" style="1" bestFit="1" customWidth="1"/>
    <col min="2798" max="2798" width="35.33203125" style="1" customWidth="1"/>
    <col min="2799" max="2799" width="36" style="1" bestFit="1" customWidth="1"/>
    <col min="2800" max="2800" width="11.44140625" style="1" bestFit="1" customWidth="1"/>
    <col min="2801" max="2801" width="11.109375" style="1" bestFit="1" customWidth="1"/>
    <col min="2802" max="2802" width="15.88671875" style="1" customWidth="1"/>
    <col min="2803" max="2803" width="16.6640625" style="1" customWidth="1"/>
    <col min="2804" max="2804" width="12.109375" style="1" bestFit="1" customWidth="1"/>
    <col min="2805" max="2805" width="33.44140625" style="1" bestFit="1" customWidth="1"/>
    <col min="2806" max="2806" width="56.109375" style="1" bestFit="1" customWidth="1"/>
    <col min="2807" max="2807" width="11.44140625" style="1"/>
    <col min="2808" max="2808" width="41.44140625" style="1" customWidth="1"/>
    <col min="2809" max="2809" width="38.44140625" style="1" customWidth="1"/>
    <col min="2810" max="3044" width="11.44140625" style="1"/>
    <col min="3045" max="3045" width="2.88671875" style="1" customWidth="1"/>
    <col min="3046" max="3046" width="39.88671875" style="1" customWidth="1"/>
    <col min="3047" max="3047" width="35.33203125" style="1" bestFit="1" customWidth="1"/>
    <col min="3048" max="3048" width="17.88671875" style="1" bestFit="1" customWidth="1"/>
    <col min="3049" max="3049" width="17.44140625" style="1" bestFit="1" customWidth="1"/>
    <col min="3050" max="3050" width="15.88671875" style="1" bestFit="1" customWidth="1"/>
    <col min="3051" max="3051" width="17.109375" style="1" bestFit="1" customWidth="1"/>
    <col min="3052" max="3052" width="15.88671875" style="1" bestFit="1" customWidth="1"/>
    <col min="3053" max="3053" width="23.88671875" style="1" bestFit="1" customWidth="1"/>
    <col min="3054" max="3054" width="35.33203125" style="1" customWidth="1"/>
    <col min="3055" max="3055" width="36" style="1" bestFit="1" customWidth="1"/>
    <col min="3056" max="3056" width="11.44140625" style="1" bestFit="1" customWidth="1"/>
    <col min="3057" max="3057" width="11.109375" style="1" bestFit="1" customWidth="1"/>
    <col min="3058" max="3058" width="15.88671875" style="1" customWidth="1"/>
    <col min="3059" max="3059" width="16.6640625" style="1" customWidth="1"/>
    <col min="3060" max="3060" width="12.109375" style="1" bestFit="1" customWidth="1"/>
    <col min="3061" max="3061" width="33.44140625" style="1" bestFit="1" customWidth="1"/>
    <col min="3062" max="3062" width="56.109375" style="1" bestFit="1" customWidth="1"/>
    <col min="3063" max="3063" width="11.44140625" style="1"/>
    <col min="3064" max="3064" width="41.44140625" style="1" customWidth="1"/>
    <col min="3065" max="3065" width="38.44140625" style="1" customWidth="1"/>
    <col min="3066" max="3300" width="11.44140625" style="1"/>
    <col min="3301" max="3301" width="2.88671875" style="1" customWidth="1"/>
    <col min="3302" max="3302" width="39.88671875" style="1" customWidth="1"/>
    <col min="3303" max="3303" width="35.33203125" style="1" bestFit="1" customWidth="1"/>
    <col min="3304" max="3304" width="17.88671875" style="1" bestFit="1" customWidth="1"/>
    <col min="3305" max="3305" width="17.44140625" style="1" bestFit="1" customWidth="1"/>
    <col min="3306" max="3306" width="15.88671875" style="1" bestFit="1" customWidth="1"/>
    <col min="3307" max="3307" width="17.109375" style="1" bestFit="1" customWidth="1"/>
    <col min="3308" max="3308" width="15.88671875" style="1" bestFit="1" customWidth="1"/>
    <col min="3309" max="3309" width="23.88671875" style="1" bestFit="1" customWidth="1"/>
    <col min="3310" max="3310" width="35.33203125" style="1" customWidth="1"/>
    <col min="3311" max="3311" width="36" style="1" bestFit="1" customWidth="1"/>
    <col min="3312" max="3312" width="11.44140625" style="1" bestFit="1" customWidth="1"/>
    <col min="3313" max="3313" width="11.109375" style="1" bestFit="1" customWidth="1"/>
    <col min="3314" max="3314" width="15.88671875" style="1" customWidth="1"/>
    <col min="3315" max="3315" width="16.6640625" style="1" customWidth="1"/>
    <col min="3316" max="3316" width="12.109375" style="1" bestFit="1" customWidth="1"/>
    <col min="3317" max="3317" width="33.44140625" style="1" bestFit="1" customWidth="1"/>
    <col min="3318" max="3318" width="56.109375" style="1" bestFit="1" customWidth="1"/>
    <col min="3319" max="3319" width="11.44140625" style="1"/>
    <col min="3320" max="3320" width="41.44140625" style="1" customWidth="1"/>
    <col min="3321" max="3321" width="38.44140625" style="1" customWidth="1"/>
    <col min="3322" max="3556" width="11.44140625" style="1"/>
    <col min="3557" max="3557" width="2.88671875" style="1" customWidth="1"/>
    <col min="3558" max="3558" width="39.88671875" style="1" customWidth="1"/>
    <col min="3559" max="3559" width="35.33203125" style="1" bestFit="1" customWidth="1"/>
    <col min="3560" max="3560" width="17.88671875" style="1" bestFit="1" customWidth="1"/>
    <col min="3561" max="3561" width="17.44140625" style="1" bestFit="1" customWidth="1"/>
    <col min="3562" max="3562" width="15.88671875" style="1" bestFit="1" customWidth="1"/>
    <col min="3563" max="3563" width="17.109375" style="1" bestFit="1" customWidth="1"/>
    <col min="3564" max="3564" width="15.88671875" style="1" bestFit="1" customWidth="1"/>
    <col min="3565" max="3565" width="23.88671875" style="1" bestFit="1" customWidth="1"/>
    <col min="3566" max="3566" width="35.33203125" style="1" customWidth="1"/>
    <col min="3567" max="3567" width="36" style="1" bestFit="1" customWidth="1"/>
    <col min="3568" max="3568" width="11.44140625" style="1" bestFit="1" customWidth="1"/>
    <col min="3569" max="3569" width="11.109375" style="1" bestFit="1" customWidth="1"/>
    <col min="3570" max="3570" width="15.88671875" style="1" customWidth="1"/>
    <col min="3571" max="3571" width="16.6640625" style="1" customWidth="1"/>
    <col min="3572" max="3572" width="12.109375" style="1" bestFit="1" customWidth="1"/>
    <col min="3573" max="3573" width="33.44140625" style="1" bestFit="1" customWidth="1"/>
    <col min="3574" max="3574" width="56.109375" style="1" bestFit="1" customWidth="1"/>
    <col min="3575" max="3575" width="11.44140625" style="1"/>
    <col min="3576" max="3576" width="41.44140625" style="1" customWidth="1"/>
    <col min="3577" max="3577" width="38.44140625" style="1" customWidth="1"/>
    <col min="3578" max="3812" width="11.44140625" style="1"/>
    <col min="3813" max="3813" width="2.88671875" style="1" customWidth="1"/>
    <col min="3814" max="3814" width="39.88671875" style="1" customWidth="1"/>
    <col min="3815" max="3815" width="35.33203125" style="1" bestFit="1" customWidth="1"/>
    <col min="3816" max="3816" width="17.88671875" style="1" bestFit="1" customWidth="1"/>
    <col min="3817" max="3817" width="17.44140625" style="1" bestFit="1" customWidth="1"/>
    <col min="3818" max="3818" width="15.88671875" style="1" bestFit="1" customWidth="1"/>
    <col min="3819" max="3819" width="17.109375" style="1" bestFit="1" customWidth="1"/>
    <col min="3820" max="3820" width="15.88671875" style="1" bestFit="1" customWidth="1"/>
    <col min="3821" max="3821" width="23.88671875" style="1" bestFit="1" customWidth="1"/>
    <col min="3822" max="3822" width="35.33203125" style="1" customWidth="1"/>
    <col min="3823" max="3823" width="36" style="1" bestFit="1" customWidth="1"/>
    <col min="3824" max="3824" width="11.44140625" style="1" bestFit="1" customWidth="1"/>
    <col min="3825" max="3825" width="11.109375" style="1" bestFit="1" customWidth="1"/>
    <col min="3826" max="3826" width="15.88671875" style="1" customWidth="1"/>
    <col min="3827" max="3827" width="16.6640625" style="1" customWidth="1"/>
    <col min="3828" max="3828" width="12.109375" style="1" bestFit="1" customWidth="1"/>
    <col min="3829" max="3829" width="33.44140625" style="1" bestFit="1" customWidth="1"/>
    <col min="3830" max="3830" width="56.109375" style="1" bestFit="1" customWidth="1"/>
    <col min="3831" max="3831" width="11.44140625" style="1"/>
    <col min="3832" max="3832" width="41.44140625" style="1" customWidth="1"/>
    <col min="3833" max="3833" width="38.44140625" style="1" customWidth="1"/>
    <col min="3834" max="4068" width="11.44140625" style="1"/>
    <col min="4069" max="4069" width="2.88671875" style="1" customWidth="1"/>
    <col min="4070" max="4070" width="39.88671875" style="1" customWidth="1"/>
    <col min="4071" max="4071" width="35.33203125" style="1" bestFit="1" customWidth="1"/>
    <col min="4072" max="4072" width="17.88671875" style="1" bestFit="1" customWidth="1"/>
    <col min="4073" max="4073" width="17.44140625" style="1" bestFit="1" customWidth="1"/>
    <col min="4074" max="4074" width="15.88671875" style="1" bestFit="1" customWidth="1"/>
    <col min="4075" max="4075" width="17.109375" style="1" bestFit="1" customWidth="1"/>
    <col min="4076" max="4076" width="15.88671875" style="1" bestFit="1" customWidth="1"/>
    <col min="4077" max="4077" width="23.88671875" style="1" bestFit="1" customWidth="1"/>
    <col min="4078" max="4078" width="35.33203125" style="1" customWidth="1"/>
    <col min="4079" max="4079" width="36" style="1" bestFit="1" customWidth="1"/>
    <col min="4080" max="4080" width="11.44140625" style="1" bestFit="1" customWidth="1"/>
    <col min="4081" max="4081" width="11.109375" style="1" bestFit="1" customWidth="1"/>
    <col min="4082" max="4082" width="15.88671875" style="1" customWidth="1"/>
    <col min="4083" max="4083" width="16.6640625" style="1" customWidth="1"/>
    <col min="4084" max="4084" width="12.109375" style="1" bestFit="1" customWidth="1"/>
    <col min="4085" max="4085" width="33.44140625" style="1" bestFit="1" customWidth="1"/>
    <col min="4086" max="4086" width="56.109375" style="1" bestFit="1" customWidth="1"/>
    <col min="4087" max="4087" width="11.44140625" style="1"/>
    <col min="4088" max="4088" width="41.44140625" style="1" customWidth="1"/>
    <col min="4089" max="4089" width="38.44140625" style="1" customWidth="1"/>
    <col min="4090" max="4324" width="11.44140625" style="1"/>
    <col min="4325" max="4325" width="2.88671875" style="1" customWidth="1"/>
    <col min="4326" max="4326" width="39.88671875" style="1" customWidth="1"/>
    <col min="4327" max="4327" width="35.33203125" style="1" bestFit="1" customWidth="1"/>
    <col min="4328" max="4328" width="17.88671875" style="1" bestFit="1" customWidth="1"/>
    <col min="4329" max="4329" width="17.44140625" style="1" bestFit="1" customWidth="1"/>
    <col min="4330" max="4330" width="15.88671875" style="1" bestFit="1" customWidth="1"/>
    <col min="4331" max="4331" width="17.109375" style="1" bestFit="1" customWidth="1"/>
    <col min="4332" max="4332" width="15.88671875" style="1" bestFit="1" customWidth="1"/>
    <col min="4333" max="4333" width="23.88671875" style="1" bestFit="1" customWidth="1"/>
    <col min="4334" max="4334" width="35.33203125" style="1" customWidth="1"/>
    <col min="4335" max="4335" width="36" style="1" bestFit="1" customWidth="1"/>
    <col min="4336" max="4336" width="11.44140625" style="1" bestFit="1" customWidth="1"/>
    <col min="4337" max="4337" width="11.109375" style="1" bestFit="1" customWidth="1"/>
    <col min="4338" max="4338" width="15.88671875" style="1" customWidth="1"/>
    <col min="4339" max="4339" width="16.6640625" style="1" customWidth="1"/>
    <col min="4340" max="4340" width="12.109375" style="1" bestFit="1" customWidth="1"/>
    <col min="4341" max="4341" width="33.44140625" style="1" bestFit="1" customWidth="1"/>
    <col min="4342" max="4342" width="56.109375" style="1" bestFit="1" customWidth="1"/>
    <col min="4343" max="4343" width="11.44140625" style="1"/>
    <col min="4344" max="4344" width="41.44140625" style="1" customWidth="1"/>
    <col min="4345" max="4345" width="38.44140625" style="1" customWidth="1"/>
    <col min="4346" max="4580" width="11.44140625" style="1"/>
    <col min="4581" max="4581" width="2.88671875" style="1" customWidth="1"/>
    <col min="4582" max="4582" width="39.88671875" style="1" customWidth="1"/>
    <col min="4583" max="4583" width="35.33203125" style="1" bestFit="1" customWidth="1"/>
    <col min="4584" max="4584" width="17.88671875" style="1" bestFit="1" customWidth="1"/>
    <col min="4585" max="4585" width="17.44140625" style="1" bestFit="1" customWidth="1"/>
    <col min="4586" max="4586" width="15.88671875" style="1" bestFit="1" customWidth="1"/>
    <col min="4587" max="4587" width="17.109375" style="1" bestFit="1" customWidth="1"/>
    <col min="4588" max="4588" width="15.88671875" style="1" bestFit="1" customWidth="1"/>
    <col min="4589" max="4589" width="23.88671875" style="1" bestFit="1" customWidth="1"/>
    <col min="4590" max="4590" width="35.33203125" style="1" customWidth="1"/>
    <col min="4591" max="4591" width="36" style="1" bestFit="1" customWidth="1"/>
    <col min="4592" max="4592" width="11.44140625" style="1" bestFit="1" customWidth="1"/>
    <col min="4593" max="4593" width="11.109375" style="1" bestFit="1" customWidth="1"/>
    <col min="4594" max="4594" width="15.88671875" style="1" customWidth="1"/>
    <col min="4595" max="4595" width="16.6640625" style="1" customWidth="1"/>
    <col min="4596" max="4596" width="12.109375" style="1" bestFit="1" customWidth="1"/>
    <col min="4597" max="4597" width="33.44140625" style="1" bestFit="1" customWidth="1"/>
    <col min="4598" max="4598" width="56.109375" style="1" bestFit="1" customWidth="1"/>
    <col min="4599" max="4599" width="11.44140625" style="1"/>
    <col min="4600" max="4600" width="41.44140625" style="1" customWidth="1"/>
    <col min="4601" max="4601" width="38.44140625" style="1" customWidth="1"/>
    <col min="4602" max="4836" width="11.44140625" style="1"/>
    <col min="4837" max="4837" width="2.88671875" style="1" customWidth="1"/>
    <col min="4838" max="4838" width="39.88671875" style="1" customWidth="1"/>
    <col min="4839" max="4839" width="35.33203125" style="1" bestFit="1" customWidth="1"/>
    <col min="4840" max="4840" width="17.88671875" style="1" bestFit="1" customWidth="1"/>
    <col min="4841" max="4841" width="17.44140625" style="1" bestFit="1" customWidth="1"/>
    <col min="4842" max="4842" width="15.88671875" style="1" bestFit="1" customWidth="1"/>
    <col min="4843" max="4843" width="17.109375" style="1" bestFit="1" customWidth="1"/>
    <col min="4844" max="4844" width="15.88671875" style="1" bestFit="1" customWidth="1"/>
    <col min="4845" max="4845" width="23.88671875" style="1" bestFit="1" customWidth="1"/>
    <col min="4846" max="4846" width="35.33203125" style="1" customWidth="1"/>
    <col min="4847" max="4847" width="36" style="1" bestFit="1" customWidth="1"/>
    <col min="4848" max="4848" width="11.44140625" style="1" bestFit="1" customWidth="1"/>
    <col min="4849" max="4849" width="11.109375" style="1" bestFit="1" customWidth="1"/>
    <col min="4850" max="4850" width="15.88671875" style="1" customWidth="1"/>
    <col min="4851" max="4851" width="16.6640625" style="1" customWidth="1"/>
    <col min="4852" max="4852" width="12.109375" style="1" bestFit="1" customWidth="1"/>
    <col min="4853" max="4853" width="33.44140625" style="1" bestFit="1" customWidth="1"/>
    <col min="4854" max="4854" width="56.109375" style="1" bestFit="1" customWidth="1"/>
    <col min="4855" max="4855" width="11.44140625" style="1"/>
    <col min="4856" max="4856" width="41.44140625" style="1" customWidth="1"/>
    <col min="4857" max="4857" width="38.44140625" style="1" customWidth="1"/>
    <col min="4858" max="5092" width="11.44140625" style="1"/>
    <col min="5093" max="5093" width="2.88671875" style="1" customWidth="1"/>
    <col min="5094" max="5094" width="39.88671875" style="1" customWidth="1"/>
    <col min="5095" max="5095" width="35.33203125" style="1" bestFit="1" customWidth="1"/>
    <col min="5096" max="5096" width="17.88671875" style="1" bestFit="1" customWidth="1"/>
    <col min="5097" max="5097" width="17.44140625" style="1" bestFit="1" customWidth="1"/>
    <col min="5098" max="5098" width="15.88671875" style="1" bestFit="1" customWidth="1"/>
    <col min="5099" max="5099" width="17.109375" style="1" bestFit="1" customWidth="1"/>
    <col min="5100" max="5100" width="15.88671875" style="1" bestFit="1" customWidth="1"/>
    <col min="5101" max="5101" width="23.88671875" style="1" bestFit="1" customWidth="1"/>
    <col min="5102" max="5102" width="35.33203125" style="1" customWidth="1"/>
    <col min="5103" max="5103" width="36" style="1" bestFit="1" customWidth="1"/>
    <col min="5104" max="5104" width="11.44140625" style="1" bestFit="1" customWidth="1"/>
    <col min="5105" max="5105" width="11.109375" style="1" bestFit="1" customWidth="1"/>
    <col min="5106" max="5106" width="15.88671875" style="1" customWidth="1"/>
    <col min="5107" max="5107" width="16.6640625" style="1" customWidth="1"/>
    <col min="5108" max="5108" width="12.109375" style="1" bestFit="1" customWidth="1"/>
    <col min="5109" max="5109" width="33.44140625" style="1" bestFit="1" customWidth="1"/>
    <col min="5110" max="5110" width="56.109375" style="1" bestFit="1" customWidth="1"/>
    <col min="5111" max="5111" width="11.44140625" style="1"/>
    <col min="5112" max="5112" width="41.44140625" style="1" customWidth="1"/>
    <col min="5113" max="5113" width="38.44140625" style="1" customWidth="1"/>
    <col min="5114" max="5348" width="11.44140625" style="1"/>
    <col min="5349" max="5349" width="2.88671875" style="1" customWidth="1"/>
    <col min="5350" max="5350" width="39.88671875" style="1" customWidth="1"/>
    <col min="5351" max="5351" width="35.33203125" style="1" bestFit="1" customWidth="1"/>
    <col min="5352" max="5352" width="17.88671875" style="1" bestFit="1" customWidth="1"/>
    <col min="5353" max="5353" width="17.44140625" style="1" bestFit="1" customWidth="1"/>
    <col min="5354" max="5354" width="15.88671875" style="1" bestFit="1" customWidth="1"/>
    <col min="5355" max="5355" width="17.109375" style="1" bestFit="1" customWidth="1"/>
    <col min="5356" max="5356" width="15.88671875" style="1" bestFit="1" customWidth="1"/>
    <col min="5357" max="5357" width="23.88671875" style="1" bestFit="1" customWidth="1"/>
    <col min="5358" max="5358" width="35.33203125" style="1" customWidth="1"/>
    <col min="5359" max="5359" width="36" style="1" bestFit="1" customWidth="1"/>
    <col min="5360" max="5360" width="11.44140625" style="1" bestFit="1" customWidth="1"/>
    <col min="5361" max="5361" width="11.109375" style="1" bestFit="1" customWidth="1"/>
    <col min="5362" max="5362" width="15.88671875" style="1" customWidth="1"/>
    <col min="5363" max="5363" width="16.6640625" style="1" customWidth="1"/>
    <col min="5364" max="5364" width="12.109375" style="1" bestFit="1" customWidth="1"/>
    <col min="5365" max="5365" width="33.44140625" style="1" bestFit="1" customWidth="1"/>
    <col min="5366" max="5366" width="56.109375" style="1" bestFit="1" customWidth="1"/>
    <col min="5367" max="5367" width="11.44140625" style="1"/>
    <col min="5368" max="5368" width="41.44140625" style="1" customWidth="1"/>
    <col min="5369" max="5369" width="38.44140625" style="1" customWidth="1"/>
    <col min="5370" max="5604" width="11.44140625" style="1"/>
    <col min="5605" max="5605" width="2.88671875" style="1" customWidth="1"/>
    <col min="5606" max="5606" width="39.88671875" style="1" customWidth="1"/>
    <col min="5607" max="5607" width="35.33203125" style="1" bestFit="1" customWidth="1"/>
    <col min="5608" max="5608" width="17.88671875" style="1" bestFit="1" customWidth="1"/>
    <col min="5609" max="5609" width="17.44140625" style="1" bestFit="1" customWidth="1"/>
    <col min="5610" max="5610" width="15.88671875" style="1" bestFit="1" customWidth="1"/>
    <col min="5611" max="5611" width="17.109375" style="1" bestFit="1" customWidth="1"/>
    <col min="5612" max="5612" width="15.88671875" style="1" bestFit="1" customWidth="1"/>
    <col min="5613" max="5613" width="23.88671875" style="1" bestFit="1" customWidth="1"/>
    <col min="5614" max="5614" width="35.33203125" style="1" customWidth="1"/>
    <col min="5615" max="5615" width="36" style="1" bestFit="1" customWidth="1"/>
    <col min="5616" max="5616" width="11.44140625" style="1" bestFit="1" customWidth="1"/>
    <col min="5617" max="5617" width="11.109375" style="1" bestFit="1" customWidth="1"/>
    <col min="5618" max="5618" width="15.88671875" style="1" customWidth="1"/>
    <col min="5619" max="5619" width="16.6640625" style="1" customWidth="1"/>
    <col min="5620" max="5620" width="12.109375" style="1" bestFit="1" customWidth="1"/>
    <col min="5621" max="5621" width="33.44140625" style="1" bestFit="1" customWidth="1"/>
    <col min="5622" max="5622" width="56.109375" style="1" bestFit="1" customWidth="1"/>
    <col min="5623" max="5623" width="11.44140625" style="1"/>
    <col min="5624" max="5624" width="41.44140625" style="1" customWidth="1"/>
    <col min="5625" max="5625" width="38.44140625" style="1" customWidth="1"/>
    <col min="5626" max="5860" width="11.44140625" style="1"/>
    <col min="5861" max="5861" width="2.88671875" style="1" customWidth="1"/>
    <col min="5862" max="5862" width="39.88671875" style="1" customWidth="1"/>
    <col min="5863" max="5863" width="35.33203125" style="1" bestFit="1" customWidth="1"/>
    <col min="5864" max="5864" width="17.88671875" style="1" bestFit="1" customWidth="1"/>
    <col min="5865" max="5865" width="17.44140625" style="1" bestFit="1" customWidth="1"/>
    <col min="5866" max="5866" width="15.88671875" style="1" bestFit="1" customWidth="1"/>
    <col min="5867" max="5867" width="17.109375" style="1" bestFit="1" customWidth="1"/>
    <col min="5868" max="5868" width="15.88671875" style="1" bestFit="1" customWidth="1"/>
    <col min="5869" max="5869" width="23.88671875" style="1" bestFit="1" customWidth="1"/>
    <col min="5870" max="5870" width="35.33203125" style="1" customWidth="1"/>
    <col min="5871" max="5871" width="36" style="1" bestFit="1" customWidth="1"/>
    <col min="5872" max="5872" width="11.44140625" style="1" bestFit="1" customWidth="1"/>
    <col min="5873" max="5873" width="11.109375" style="1" bestFit="1" customWidth="1"/>
    <col min="5874" max="5874" width="15.88671875" style="1" customWidth="1"/>
    <col min="5875" max="5875" width="16.6640625" style="1" customWidth="1"/>
    <col min="5876" max="5876" width="12.109375" style="1" bestFit="1" customWidth="1"/>
    <col min="5877" max="5877" width="33.44140625" style="1" bestFit="1" customWidth="1"/>
    <col min="5878" max="5878" width="56.109375" style="1" bestFit="1" customWidth="1"/>
    <col min="5879" max="5879" width="11.44140625" style="1"/>
    <col min="5880" max="5880" width="41.44140625" style="1" customWidth="1"/>
    <col min="5881" max="5881" width="38.44140625" style="1" customWidth="1"/>
    <col min="5882" max="6116" width="11.44140625" style="1"/>
    <col min="6117" max="6117" width="2.88671875" style="1" customWidth="1"/>
    <col min="6118" max="6118" width="39.88671875" style="1" customWidth="1"/>
    <col min="6119" max="6119" width="35.33203125" style="1" bestFit="1" customWidth="1"/>
    <col min="6120" max="6120" width="17.88671875" style="1" bestFit="1" customWidth="1"/>
    <col min="6121" max="6121" width="17.44140625" style="1" bestFit="1" customWidth="1"/>
    <col min="6122" max="6122" width="15.88671875" style="1" bestFit="1" customWidth="1"/>
    <col min="6123" max="6123" width="17.109375" style="1" bestFit="1" customWidth="1"/>
    <col min="6124" max="6124" width="15.88671875" style="1" bestFit="1" customWidth="1"/>
    <col min="6125" max="6125" width="23.88671875" style="1" bestFit="1" customWidth="1"/>
    <col min="6126" max="6126" width="35.33203125" style="1" customWidth="1"/>
    <col min="6127" max="6127" width="36" style="1" bestFit="1" customWidth="1"/>
    <col min="6128" max="6128" width="11.44140625" style="1" bestFit="1" customWidth="1"/>
    <col min="6129" max="6129" width="11.109375" style="1" bestFit="1" customWidth="1"/>
    <col min="6130" max="6130" width="15.88671875" style="1" customWidth="1"/>
    <col min="6131" max="6131" width="16.6640625" style="1" customWidth="1"/>
    <col min="6132" max="6132" width="12.109375" style="1" bestFit="1" customWidth="1"/>
    <col min="6133" max="6133" width="33.44140625" style="1" bestFit="1" customWidth="1"/>
    <col min="6134" max="6134" width="56.109375" style="1" bestFit="1" customWidth="1"/>
    <col min="6135" max="6135" width="11.44140625" style="1"/>
    <col min="6136" max="6136" width="41.44140625" style="1" customWidth="1"/>
    <col min="6137" max="6137" width="38.44140625" style="1" customWidth="1"/>
    <col min="6138" max="6372" width="11.44140625" style="1"/>
    <col min="6373" max="6373" width="2.88671875" style="1" customWidth="1"/>
    <col min="6374" max="6374" width="39.88671875" style="1" customWidth="1"/>
    <col min="6375" max="6375" width="35.33203125" style="1" bestFit="1" customWidth="1"/>
    <col min="6376" max="6376" width="17.88671875" style="1" bestFit="1" customWidth="1"/>
    <col min="6377" max="6377" width="17.44140625" style="1" bestFit="1" customWidth="1"/>
    <col min="6378" max="6378" width="15.88671875" style="1" bestFit="1" customWidth="1"/>
    <col min="6379" max="6379" width="17.109375" style="1" bestFit="1" customWidth="1"/>
    <col min="6380" max="6380" width="15.88671875" style="1" bestFit="1" customWidth="1"/>
    <col min="6381" max="6381" width="23.88671875" style="1" bestFit="1" customWidth="1"/>
    <col min="6382" max="6382" width="35.33203125" style="1" customWidth="1"/>
    <col min="6383" max="6383" width="36" style="1" bestFit="1" customWidth="1"/>
    <col min="6384" max="6384" width="11.44140625" style="1" bestFit="1" customWidth="1"/>
    <col min="6385" max="6385" width="11.109375" style="1" bestFit="1" customWidth="1"/>
    <col min="6386" max="6386" width="15.88671875" style="1" customWidth="1"/>
    <col min="6387" max="6387" width="16.6640625" style="1" customWidth="1"/>
    <col min="6388" max="6388" width="12.109375" style="1" bestFit="1" customWidth="1"/>
    <col min="6389" max="6389" width="33.44140625" style="1" bestFit="1" customWidth="1"/>
    <col min="6390" max="6390" width="56.109375" style="1" bestFit="1" customWidth="1"/>
    <col min="6391" max="6391" width="11.44140625" style="1"/>
    <col min="6392" max="6392" width="41.44140625" style="1" customWidth="1"/>
    <col min="6393" max="6393" width="38.44140625" style="1" customWidth="1"/>
    <col min="6394" max="6628" width="11.44140625" style="1"/>
    <col min="6629" max="6629" width="2.88671875" style="1" customWidth="1"/>
    <col min="6630" max="6630" width="39.88671875" style="1" customWidth="1"/>
    <col min="6631" max="6631" width="35.33203125" style="1" bestFit="1" customWidth="1"/>
    <col min="6632" max="6632" width="17.88671875" style="1" bestFit="1" customWidth="1"/>
    <col min="6633" max="6633" width="17.44140625" style="1" bestFit="1" customWidth="1"/>
    <col min="6634" max="6634" width="15.88671875" style="1" bestFit="1" customWidth="1"/>
    <col min="6635" max="6635" width="17.109375" style="1" bestFit="1" customWidth="1"/>
    <col min="6636" max="6636" width="15.88671875" style="1" bestFit="1" customWidth="1"/>
    <col min="6637" max="6637" width="23.88671875" style="1" bestFit="1" customWidth="1"/>
    <col min="6638" max="6638" width="35.33203125" style="1" customWidth="1"/>
    <col min="6639" max="6639" width="36" style="1" bestFit="1" customWidth="1"/>
    <col min="6640" max="6640" width="11.44140625" style="1" bestFit="1" customWidth="1"/>
    <col min="6641" max="6641" width="11.109375" style="1" bestFit="1" customWidth="1"/>
    <col min="6642" max="6642" width="15.88671875" style="1" customWidth="1"/>
    <col min="6643" max="6643" width="16.6640625" style="1" customWidth="1"/>
    <col min="6644" max="6644" width="12.109375" style="1" bestFit="1" customWidth="1"/>
    <col min="6645" max="6645" width="33.44140625" style="1" bestFit="1" customWidth="1"/>
    <col min="6646" max="6646" width="56.109375" style="1" bestFit="1" customWidth="1"/>
    <col min="6647" max="6647" width="11.44140625" style="1"/>
    <col min="6648" max="6648" width="41.44140625" style="1" customWidth="1"/>
    <col min="6649" max="6649" width="38.44140625" style="1" customWidth="1"/>
    <col min="6650" max="6884" width="11.44140625" style="1"/>
    <col min="6885" max="6885" width="2.88671875" style="1" customWidth="1"/>
    <col min="6886" max="6886" width="39.88671875" style="1" customWidth="1"/>
    <col min="6887" max="6887" width="35.33203125" style="1" bestFit="1" customWidth="1"/>
    <col min="6888" max="6888" width="17.88671875" style="1" bestFit="1" customWidth="1"/>
    <col min="6889" max="6889" width="17.44140625" style="1" bestFit="1" customWidth="1"/>
    <col min="6890" max="6890" width="15.88671875" style="1" bestFit="1" customWidth="1"/>
    <col min="6891" max="6891" width="17.109375" style="1" bestFit="1" customWidth="1"/>
    <col min="6892" max="6892" width="15.88671875" style="1" bestFit="1" customWidth="1"/>
    <col min="6893" max="6893" width="23.88671875" style="1" bestFit="1" customWidth="1"/>
    <col min="6894" max="6894" width="35.33203125" style="1" customWidth="1"/>
    <col min="6895" max="6895" width="36" style="1" bestFit="1" customWidth="1"/>
    <col min="6896" max="6896" width="11.44140625" style="1" bestFit="1" customWidth="1"/>
    <col min="6897" max="6897" width="11.109375" style="1" bestFit="1" customWidth="1"/>
    <col min="6898" max="6898" width="15.88671875" style="1" customWidth="1"/>
    <col min="6899" max="6899" width="16.6640625" style="1" customWidth="1"/>
    <col min="6900" max="6900" width="12.109375" style="1" bestFit="1" customWidth="1"/>
    <col min="6901" max="6901" width="33.44140625" style="1" bestFit="1" customWidth="1"/>
    <col min="6902" max="6902" width="56.109375" style="1" bestFit="1" customWidth="1"/>
    <col min="6903" max="6903" width="11.44140625" style="1"/>
    <col min="6904" max="6904" width="41.44140625" style="1" customWidth="1"/>
    <col min="6905" max="6905" width="38.44140625" style="1" customWidth="1"/>
    <col min="6906" max="7140" width="11.44140625" style="1"/>
    <col min="7141" max="7141" width="2.88671875" style="1" customWidth="1"/>
    <col min="7142" max="7142" width="39.88671875" style="1" customWidth="1"/>
    <col min="7143" max="7143" width="35.33203125" style="1" bestFit="1" customWidth="1"/>
    <col min="7144" max="7144" width="17.88671875" style="1" bestFit="1" customWidth="1"/>
    <col min="7145" max="7145" width="17.44140625" style="1" bestFit="1" customWidth="1"/>
    <col min="7146" max="7146" width="15.88671875" style="1" bestFit="1" customWidth="1"/>
    <col min="7147" max="7147" width="17.109375" style="1" bestFit="1" customWidth="1"/>
    <col min="7148" max="7148" width="15.88671875" style="1" bestFit="1" customWidth="1"/>
    <col min="7149" max="7149" width="23.88671875" style="1" bestFit="1" customWidth="1"/>
    <col min="7150" max="7150" width="35.33203125" style="1" customWidth="1"/>
    <col min="7151" max="7151" width="36" style="1" bestFit="1" customWidth="1"/>
    <col min="7152" max="7152" width="11.44140625" style="1" bestFit="1" customWidth="1"/>
    <col min="7153" max="7153" width="11.109375" style="1" bestFit="1" customWidth="1"/>
    <col min="7154" max="7154" width="15.88671875" style="1" customWidth="1"/>
    <col min="7155" max="7155" width="16.6640625" style="1" customWidth="1"/>
    <col min="7156" max="7156" width="12.109375" style="1" bestFit="1" customWidth="1"/>
    <col min="7157" max="7157" width="33.44140625" style="1" bestFit="1" customWidth="1"/>
    <col min="7158" max="7158" width="56.109375" style="1" bestFit="1" customWidth="1"/>
    <col min="7159" max="7159" width="11.44140625" style="1"/>
    <col min="7160" max="7160" width="41.44140625" style="1" customWidth="1"/>
    <col min="7161" max="7161" width="38.44140625" style="1" customWidth="1"/>
    <col min="7162" max="7396" width="11.44140625" style="1"/>
    <col min="7397" max="7397" width="2.88671875" style="1" customWidth="1"/>
    <col min="7398" max="7398" width="39.88671875" style="1" customWidth="1"/>
    <col min="7399" max="7399" width="35.33203125" style="1" bestFit="1" customWidth="1"/>
    <col min="7400" max="7400" width="17.88671875" style="1" bestFit="1" customWidth="1"/>
    <col min="7401" max="7401" width="17.44140625" style="1" bestFit="1" customWidth="1"/>
    <col min="7402" max="7402" width="15.88671875" style="1" bestFit="1" customWidth="1"/>
    <col min="7403" max="7403" width="17.109375" style="1" bestFit="1" customWidth="1"/>
    <col min="7404" max="7404" width="15.88671875" style="1" bestFit="1" customWidth="1"/>
    <col min="7405" max="7405" width="23.88671875" style="1" bestFit="1" customWidth="1"/>
    <col min="7406" max="7406" width="35.33203125" style="1" customWidth="1"/>
    <col min="7407" max="7407" width="36" style="1" bestFit="1" customWidth="1"/>
    <col min="7408" max="7408" width="11.44140625" style="1" bestFit="1" customWidth="1"/>
    <col min="7409" max="7409" width="11.109375" style="1" bestFit="1" customWidth="1"/>
    <col min="7410" max="7410" width="15.88671875" style="1" customWidth="1"/>
    <col min="7411" max="7411" width="16.6640625" style="1" customWidth="1"/>
    <col min="7412" max="7412" width="12.109375" style="1" bestFit="1" customWidth="1"/>
    <col min="7413" max="7413" width="33.44140625" style="1" bestFit="1" customWidth="1"/>
    <col min="7414" max="7414" width="56.109375" style="1" bestFit="1" customWidth="1"/>
    <col min="7415" max="7415" width="11.44140625" style="1"/>
    <col min="7416" max="7416" width="41.44140625" style="1" customWidth="1"/>
    <col min="7417" max="7417" width="38.44140625" style="1" customWidth="1"/>
    <col min="7418" max="7652" width="11.44140625" style="1"/>
    <col min="7653" max="7653" width="2.88671875" style="1" customWidth="1"/>
    <col min="7654" max="7654" width="39.88671875" style="1" customWidth="1"/>
    <col min="7655" max="7655" width="35.33203125" style="1" bestFit="1" customWidth="1"/>
    <col min="7656" max="7656" width="17.88671875" style="1" bestFit="1" customWidth="1"/>
    <col min="7657" max="7657" width="17.44140625" style="1" bestFit="1" customWidth="1"/>
    <col min="7658" max="7658" width="15.88671875" style="1" bestFit="1" customWidth="1"/>
    <col min="7659" max="7659" width="17.109375" style="1" bestFit="1" customWidth="1"/>
    <col min="7660" max="7660" width="15.88671875" style="1" bestFit="1" customWidth="1"/>
    <col min="7661" max="7661" width="23.88671875" style="1" bestFit="1" customWidth="1"/>
    <col min="7662" max="7662" width="35.33203125" style="1" customWidth="1"/>
    <col min="7663" max="7663" width="36" style="1" bestFit="1" customWidth="1"/>
    <col min="7664" max="7664" width="11.44140625" style="1" bestFit="1" customWidth="1"/>
    <col min="7665" max="7665" width="11.109375" style="1" bestFit="1" customWidth="1"/>
    <col min="7666" max="7666" width="15.88671875" style="1" customWidth="1"/>
    <col min="7667" max="7667" width="16.6640625" style="1" customWidth="1"/>
    <col min="7668" max="7668" width="12.109375" style="1" bestFit="1" customWidth="1"/>
    <col min="7669" max="7669" width="33.44140625" style="1" bestFit="1" customWidth="1"/>
    <col min="7670" max="7670" width="56.109375" style="1" bestFit="1" customWidth="1"/>
    <col min="7671" max="7671" width="11.44140625" style="1"/>
    <col min="7672" max="7672" width="41.44140625" style="1" customWidth="1"/>
    <col min="7673" max="7673" width="38.44140625" style="1" customWidth="1"/>
    <col min="7674" max="7908" width="11.44140625" style="1"/>
    <col min="7909" max="7909" width="2.88671875" style="1" customWidth="1"/>
    <col min="7910" max="7910" width="39.88671875" style="1" customWidth="1"/>
    <col min="7911" max="7911" width="35.33203125" style="1" bestFit="1" customWidth="1"/>
    <col min="7912" max="7912" width="17.88671875" style="1" bestFit="1" customWidth="1"/>
    <col min="7913" max="7913" width="17.44140625" style="1" bestFit="1" customWidth="1"/>
    <col min="7914" max="7914" width="15.88671875" style="1" bestFit="1" customWidth="1"/>
    <col min="7915" max="7915" width="17.109375" style="1" bestFit="1" customWidth="1"/>
    <col min="7916" max="7916" width="15.88671875" style="1" bestFit="1" customWidth="1"/>
    <col min="7917" max="7917" width="23.88671875" style="1" bestFit="1" customWidth="1"/>
    <col min="7918" max="7918" width="35.33203125" style="1" customWidth="1"/>
    <col min="7919" max="7919" width="36" style="1" bestFit="1" customWidth="1"/>
    <col min="7920" max="7920" width="11.44140625" style="1" bestFit="1" customWidth="1"/>
    <col min="7921" max="7921" width="11.109375" style="1" bestFit="1" customWidth="1"/>
    <col min="7922" max="7922" width="15.88671875" style="1" customWidth="1"/>
    <col min="7923" max="7923" width="16.6640625" style="1" customWidth="1"/>
    <col min="7924" max="7924" width="12.109375" style="1" bestFit="1" customWidth="1"/>
    <col min="7925" max="7925" width="33.44140625" style="1" bestFit="1" customWidth="1"/>
    <col min="7926" max="7926" width="56.109375" style="1" bestFit="1" customWidth="1"/>
    <col min="7927" max="7927" width="11.44140625" style="1"/>
    <col min="7928" max="7928" width="41.44140625" style="1" customWidth="1"/>
    <col min="7929" max="7929" width="38.44140625" style="1" customWidth="1"/>
    <col min="7930" max="8164" width="11.44140625" style="1"/>
    <col min="8165" max="8165" width="2.88671875" style="1" customWidth="1"/>
    <col min="8166" max="8166" width="39.88671875" style="1" customWidth="1"/>
    <col min="8167" max="8167" width="35.33203125" style="1" bestFit="1" customWidth="1"/>
    <col min="8168" max="8168" width="17.88671875" style="1" bestFit="1" customWidth="1"/>
    <col min="8169" max="8169" width="17.44140625" style="1" bestFit="1" customWidth="1"/>
    <col min="8170" max="8170" width="15.88671875" style="1" bestFit="1" customWidth="1"/>
    <col min="8171" max="8171" width="17.109375" style="1" bestFit="1" customWidth="1"/>
    <col min="8172" max="8172" width="15.88671875" style="1" bestFit="1" customWidth="1"/>
    <col min="8173" max="8173" width="23.88671875" style="1" bestFit="1" customWidth="1"/>
    <col min="8174" max="8174" width="35.33203125" style="1" customWidth="1"/>
    <col min="8175" max="8175" width="36" style="1" bestFit="1" customWidth="1"/>
    <col min="8176" max="8176" width="11.44140625" style="1" bestFit="1" customWidth="1"/>
    <col min="8177" max="8177" width="11.109375" style="1" bestFit="1" customWidth="1"/>
    <col min="8178" max="8178" width="15.88671875" style="1" customWidth="1"/>
    <col min="8179" max="8179" width="16.6640625" style="1" customWidth="1"/>
    <col min="8180" max="8180" width="12.109375" style="1" bestFit="1" customWidth="1"/>
    <col min="8181" max="8181" width="33.44140625" style="1" bestFit="1" customWidth="1"/>
    <col min="8182" max="8182" width="56.109375" style="1" bestFit="1" customWidth="1"/>
    <col min="8183" max="8183" width="11.44140625" style="1"/>
    <col min="8184" max="8184" width="41.44140625" style="1" customWidth="1"/>
    <col min="8185" max="8185" width="38.44140625" style="1" customWidth="1"/>
    <col min="8186" max="8420" width="11.44140625" style="1"/>
    <col min="8421" max="8421" width="2.88671875" style="1" customWidth="1"/>
    <col min="8422" max="8422" width="39.88671875" style="1" customWidth="1"/>
    <col min="8423" max="8423" width="35.33203125" style="1" bestFit="1" customWidth="1"/>
    <col min="8424" max="8424" width="17.88671875" style="1" bestFit="1" customWidth="1"/>
    <col min="8425" max="8425" width="17.44140625" style="1" bestFit="1" customWidth="1"/>
    <col min="8426" max="8426" width="15.88671875" style="1" bestFit="1" customWidth="1"/>
    <col min="8427" max="8427" width="17.109375" style="1" bestFit="1" customWidth="1"/>
    <col min="8428" max="8428" width="15.88671875" style="1" bestFit="1" customWidth="1"/>
    <col min="8429" max="8429" width="23.88671875" style="1" bestFit="1" customWidth="1"/>
    <col min="8430" max="8430" width="35.33203125" style="1" customWidth="1"/>
    <col min="8431" max="8431" width="36" style="1" bestFit="1" customWidth="1"/>
    <col min="8432" max="8432" width="11.44140625" style="1" bestFit="1" customWidth="1"/>
    <col min="8433" max="8433" width="11.109375" style="1" bestFit="1" customWidth="1"/>
    <col min="8434" max="8434" width="15.88671875" style="1" customWidth="1"/>
    <col min="8435" max="8435" width="16.6640625" style="1" customWidth="1"/>
    <col min="8436" max="8436" width="12.109375" style="1" bestFit="1" customWidth="1"/>
    <col min="8437" max="8437" width="33.44140625" style="1" bestFit="1" customWidth="1"/>
    <col min="8438" max="8438" width="56.109375" style="1" bestFit="1" customWidth="1"/>
    <col min="8439" max="8439" width="11.44140625" style="1"/>
    <col min="8440" max="8440" width="41.44140625" style="1" customWidth="1"/>
    <col min="8441" max="8441" width="38.44140625" style="1" customWidth="1"/>
    <col min="8442" max="8676" width="11.44140625" style="1"/>
    <col min="8677" max="8677" width="2.88671875" style="1" customWidth="1"/>
    <col min="8678" max="8678" width="39.88671875" style="1" customWidth="1"/>
    <col min="8679" max="8679" width="35.33203125" style="1" bestFit="1" customWidth="1"/>
    <col min="8680" max="8680" width="17.88671875" style="1" bestFit="1" customWidth="1"/>
    <col min="8681" max="8681" width="17.44140625" style="1" bestFit="1" customWidth="1"/>
    <col min="8682" max="8682" width="15.88671875" style="1" bestFit="1" customWidth="1"/>
    <col min="8683" max="8683" width="17.109375" style="1" bestFit="1" customWidth="1"/>
    <col min="8684" max="8684" width="15.88671875" style="1" bestFit="1" customWidth="1"/>
    <col min="8685" max="8685" width="23.88671875" style="1" bestFit="1" customWidth="1"/>
    <col min="8686" max="8686" width="35.33203125" style="1" customWidth="1"/>
    <col min="8687" max="8687" width="36" style="1" bestFit="1" customWidth="1"/>
    <col min="8688" max="8688" width="11.44140625" style="1" bestFit="1" customWidth="1"/>
    <col min="8689" max="8689" width="11.109375" style="1" bestFit="1" customWidth="1"/>
    <col min="8690" max="8690" width="15.88671875" style="1" customWidth="1"/>
    <col min="8691" max="8691" width="16.6640625" style="1" customWidth="1"/>
    <col min="8692" max="8692" width="12.109375" style="1" bestFit="1" customWidth="1"/>
    <col min="8693" max="8693" width="33.44140625" style="1" bestFit="1" customWidth="1"/>
    <col min="8694" max="8694" width="56.109375" style="1" bestFit="1" customWidth="1"/>
    <col min="8695" max="8695" width="11.44140625" style="1"/>
    <col min="8696" max="8696" width="41.44140625" style="1" customWidth="1"/>
    <col min="8697" max="8697" width="38.44140625" style="1" customWidth="1"/>
    <col min="8698" max="8932" width="11.44140625" style="1"/>
    <col min="8933" max="8933" width="2.88671875" style="1" customWidth="1"/>
    <col min="8934" max="8934" width="39.88671875" style="1" customWidth="1"/>
    <col min="8935" max="8935" width="35.33203125" style="1" bestFit="1" customWidth="1"/>
    <col min="8936" max="8936" width="17.88671875" style="1" bestFit="1" customWidth="1"/>
    <col min="8937" max="8937" width="17.44140625" style="1" bestFit="1" customWidth="1"/>
    <col min="8938" max="8938" width="15.88671875" style="1" bestFit="1" customWidth="1"/>
    <col min="8939" max="8939" width="17.109375" style="1" bestFit="1" customWidth="1"/>
    <col min="8940" max="8940" width="15.88671875" style="1" bestFit="1" customWidth="1"/>
    <col min="8941" max="8941" width="23.88671875" style="1" bestFit="1" customWidth="1"/>
    <col min="8942" max="8942" width="35.33203125" style="1" customWidth="1"/>
    <col min="8943" max="8943" width="36" style="1" bestFit="1" customWidth="1"/>
    <col min="8944" max="8944" width="11.44140625" style="1" bestFit="1" customWidth="1"/>
    <col min="8945" max="8945" width="11.109375" style="1" bestFit="1" customWidth="1"/>
    <col min="8946" max="8946" width="15.88671875" style="1" customWidth="1"/>
    <col min="8947" max="8947" width="16.6640625" style="1" customWidth="1"/>
    <col min="8948" max="8948" width="12.109375" style="1" bestFit="1" customWidth="1"/>
    <col min="8949" max="8949" width="33.44140625" style="1" bestFit="1" customWidth="1"/>
    <col min="8950" max="8950" width="56.109375" style="1" bestFit="1" customWidth="1"/>
    <col min="8951" max="8951" width="11.44140625" style="1"/>
    <col min="8952" max="8952" width="41.44140625" style="1" customWidth="1"/>
    <col min="8953" max="8953" width="38.44140625" style="1" customWidth="1"/>
    <col min="8954" max="9188" width="11.44140625" style="1"/>
    <col min="9189" max="9189" width="2.88671875" style="1" customWidth="1"/>
    <col min="9190" max="9190" width="39.88671875" style="1" customWidth="1"/>
    <col min="9191" max="9191" width="35.33203125" style="1" bestFit="1" customWidth="1"/>
    <col min="9192" max="9192" width="17.88671875" style="1" bestFit="1" customWidth="1"/>
    <col min="9193" max="9193" width="17.44140625" style="1" bestFit="1" customWidth="1"/>
    <col min="9194" max="9194" width="15.88671875" style="1" bestFit="1" customWidth="1"/>
    <col min="9195" max="9195" width="17.109375" style="1" bestFit="1" customWidth="1"/>
    <col min="9196" max="9196" width="15.88671875" style="1" bestFit="1" customWidth="1"/>
    <col min="9197" max="9197" width="23.88671875" style="1" bestFit="1" customWidth="1"/>
    <col min="9198" max="9198" width="35.33203125" style="1" customWidth="1"/>
    <col min="9199" max="9199" width="36" style="1" bestFit="1" customWidth="1"/>
    <col min="9200" max="9200" width="11.44140625" style="1" bestFit="1" customWidth="1"/>
    <col min="9201" max="9201" width="11.109375" style="1" bestFit="1" customWidth="1"/>
    <col min="9202" max="9202" width="15.88671875" style="1" customWidth="1"/>
    <col min="9203" max="9203" width="16.6640625" style="1" customWidth="1"/>
    <col min="9204" max="9204" width="12.109375" style="1" bestFit="1" customWidth="1"/>
    <col min="9205" max="9205" width="33.44140625" style="1" bestFit="1" customWidth="1"/>
    <col min="9206" max="9206" width="56.109375" style="1" bestFit="1" customWidth="1"/>
    <col min="9207" max="9207" width="11.44140625" style="1"/>
    <col min="9208" max="9208" width="41.44140625" style="1" customWidth="1"/>
    <col min="9209" max="9209" width="38.44140625" style="1" customWidth="1"/>
    <col min="9210" max="9444" width="11.44140625" style="1"/>
    <col min="9445" max="9445" width="2.88671875" style="1" customWidth="1"/>
    <col min="9446" max="9446" width="39.88671875" style="1" customWidth="1"/>
    <col min="9447" max="9447" width="35.33203125" style="1" bestFit="1" customWidth="1"/>
    <col min="9448" max="9448" width="17.88671875" style="1" bestFit="1" customWidth="1"/>
    <col min="9449" max="9449" width="17.44140625" style="1" bestFit="1" customWidth="1"/>
    <col min="9450" max="9450" width="15.88671875" style="1" bestFit="1" customWidth="1"/>
    <col min="9451" max="9451" width="17.109375" style="1" bestFit="1" customWidth="1"/>
    <col min="9452" max="9452" width="15.88671875" style="1" bestFit="1" customWidth="1"/>
    <col min="9453" max="9453" width="23.88671875" style="1" bestFit="1" customWidth="1"/>
    <col min="9454" max="9454" width="35.33203125" style="1" customWidth="1"/>
    <col min="9455" max="9455" width="36" style="1" bestFit="1" customWidth="1"/>
    <col min="9456" max="9456" width="11.44140625" style="1" bestFit="1" customWidth="1"/>
    <col min="9457" max="9457" width="11.109375" style="1" bestFit="1" customWidth="1"/>
    <col min="9458" max="9458" width="15.88671875" style="1" customWidth="1"/>
    <col min="9459" max="9459" width="16.6640625" style="1" customWidth="1"/>
    <col min="9460" max="9460" width="12.109375" style="1" bestFit="1" customWidth="1"/>
    <col min="9461" max="9461" width="33.44140625" style="1" bestFit="1" customWidth="1"/>
    <col min="9462" max="9462" width="56.109375" style="1" bestFit="1" customWidth="1"/>
    <col min="9463" max="9463" width="11.44140625" style="1"/>
    <col min="9464" max="9464" width="41.44140625" style="1" customWidth="1"/>
    <col min="9465" max="9465" width="38.44140625" style="1" customWidth="1"/>
    <col min="9466" max="9700" width="11.44140625" style="1"/>
    <col min="9701" max="9701" width="2.88671875" style="1" customWidth="1"/>
    <col min="9702" max="9702" width="39.88671875" style="1" customWidth="1"/>
    <col min="9703" max="9703" width="35.33203125" style="1" bestFit="1" customWidth="1"/>
    <col min="9704" max="9704" width="17.88671875" style="1" bestFit="1" customWidth="1"/>
    <col min="9705" max="9705" width="17.44140625" style="1" bestFit="1" customWidth="1"/>
    <col min="9706" max="9706" width="15.88671875" style="1" bestFit="1" customWidth="1"/>
    <col min="9707" max="9707" width="17.109375" style="1" bestFit="1" customWidth="1"/>
    <col min="9708" max="9708" width="15.88671875" style="1" bestFit="1" customWidth="1"/>
    <col min="9709" max="9709" width="23.88671875" style="1" bestFit="1" customWidth="1"/>
    <col min="9710" max="9710" width="35.33203125" style="1" customWidth="1"/>
    <col min="9711" max="9711" width="36" style="1" bestFit="1" customWidth="1"/>
    <col min="9712" max="9712" width="11.44140625" style="1" bestFit="1" customWidth="1"/>
    <col min="9713" max="9713" width="11.109375" style="1" bestFit="1" customWidth="1"/>
    <col min="9714" max="9714" width="15.88671875" style="1" customWidth="1"/>
    <col min="9715" max="9715" width="16.6640625" style="1" customWidth="1"/>
    <col min="9716" max="9716" width="12.109375" style="1" bestFit="1" customWidth="1"/>
    <col min="9717" max="9717" width="33.44140625" style="1" bestFit="1" customWidth="1"/>
    <col min="9718" max="9718" width="56.109375" style="1" bestFit="1" customWidth="1"/>
    <col min="9719" max="9719" width="11.44140625" style="1"/>
    <col min="9720" max="9720" width="41.44140625" style="1" customWidth="1"/>
    <col min="9721" max="9721" width="38.44140625" style="1" customWidth="1"/>
    <col min="9722" max="9956" width="11.44140625" style="1"/>
    <col min="9957" max="9957" width="2.88671875" style="1" customWidth="1"/>
    <col min="9958" max="9958" width="39.88671875" style="1" customWidth="1"/>
    <col min="9959" max="9959" width="35.33203125" style="1" bestFit="1" customWidth="1"/>
    <col min="9960" max="9960" width="17.88671875" style="1" bestFit="1" customWidth="1"/>
    <col min="9961" max="9961" width="17.44140625" style="1" bestFit="1" customWidth="1"/>
    <col min="9962" max="9962" width="15.88671875" style="1" bestFit="1" customWidth="1"/>
    <col min="9963" max="9963" width="17.109375" style="1" bestFit="1" customWidth="1"/>
    <col min="9964" max="9964" width="15.88671875" style="1" bestFit="1" customWidth="1"/>
    <col min="9965" max="9965" width="23.88671875" style="1" bestFit="1" customWidth="1"/>
    <col min="9966" max="9966" width="35.33203125" style="1" customWidth="1"/>
    <col min="9967" max="9967" width="36" style="1" bestFit="1" customWidth="1"/>
    <col min="9968" max="9968" width="11.44140625" style="1" bestFit="1" customWidth="1"/>
    <col min="9969" max="9969" width="11.109375" style="1" bestFit="1" customWidth="1"/>
    <col min="9970" max="9970" width="15.88671875" style="1" customWidth="1"/>
    <col min="9971" max="9971" width="16.6640625" style="1" customWidth="1"/>
    <col min="9972" max="9972" width="12.109375" style="1" bestFit="1" customWidth="1"/>
    <col min="9973" max="9973" width="33.44140625" style="1" bestFit="1" customWidth="1"/>
    <col min="9974" max="9974" width="56.109375" style="1" bestFit="1" customWidth="1"/>
    <col min="9975" max="9975" width="11.44140625" style="1"/>
    <col min="9976" max="9976" width="41.44140625" style="1" customWidth="1"/>
    <col min="9977" max="9977" width="38.44140625" style="1" customWidth="1"/>
    <col min="9978" max="10212" width="11.44140625" style="1"/>
    <col min="10213" max="10213" width="2.88671875" style="1" customWidth="1"/>
    <col min="10214" max="10214" width="39.88671875" style="1" customWidth="1"/>
    <col min="10215" max="10215" width="35.33203125" style="1" bestFit="1" customWidth="1"/>
    <col min="10216" max="10216" width="17.88671875" style="1" bestFit="1" customWidth="1"/>
    <col min="10217" max="10217" width="17.44140625" style="1" bestFit="1" customWidth="1"/>
    <col min="10218" max="10218" width="15.88671875" style="1" bestFit="1" customWidth="1"/>
    <col min="10219" max="10219" width="17.109375" style="1" bestFit="1" customWidth="1"/>
    <col min="10220" max="10220" width="15.88671875" style="1" bestFit="1" customWidth="1"/>
    <col min="10221" max="10221" width="23.88671875" style="1" bestFit="1" customWidth="1"/>
    <col min="10222" max="10222" width="35.33203125" style="1" customWidth="1"/>
    <col min="10223" max="10223" width="36" style="1" bestFit="1" customWidth="1"/>
    <col min="10224" max="10224" width="11.44140625" style="1" bestFit="1" customWidth="1"/>
    <col min="10225" max="10225" width="11.109375" style="1" bestFit="1" customWidth="1"/>
    <col min="10226" max="10226" width="15.88671875" style="1" customWidth="1"/>
    <col min="10227" max="10227" width="16.6640625" style="1" customWidth="1"/>
    <col min="10228" max="10228" width="12.109375" style="1" bestFit="1" customWidth="1"/>
    <col min="10229" max="10229" width="33.44140625" style="1" bestFit="1" customWidth="1"/>
    <col min="10230" max="10230" width="56.109375" style="1" bestFit="1" customWidth="1"/>
    <col min="10231" max="10231" width="11.44140625" style="1"/>
    <col min="10232" max="10232" width="41.44140625" style="1" customWidth="1"/>
    <col min="10233" max="10233" width="38.44140625" style="1" customWidth="1"/>
    <col min="10234" max="10468" width="11.44140625" style="1"/>
    <col min="10469" max="10469" width="2.88671875" style="1" customWidth="1"/>
    <col min="10470" max="10470" width="39.88671875" style="1" customWidth="1"/>
    <col min="10471" max="10471" width="35.33203125" style="1" bestFit="1" customWidth="1"/>
    <col min="10472" max="10472" width="17.88671875" style="1" bestFit="1" customWidth="1"/>
    <col min="10473" max="10473" width="17.44140625" style="1" bestFit="1" customWidth="1"/>
    <col min="10474" max="10474" width="15.88671875" style="1" bestFit="1" customWidth="1"/>
    <col min="10475" max="10475" width="17.109375" style="1" bestFit="1" customWidth="1"/>
    <col min="10476" max="10476" width="15.88671875" style="1" bestFit="1" customWidth="1"/>
    <col min="10477" max="10477" width="23.88671875" style="1" bestFit="1" customWidth="1"/>
    <col min="10478" max="10478" width="35.33203125" style="1" customWidth="1"/>
    <col min="10479" max="10479" width="36" style="1" bestFit="1" customWidth="1"/>
    <col min="10480" max="10480" width="11.44140625" style="1" bestFit="1" customWidth="1"/>
    <col min="10481" max="10481" width="11.109375" style="1" bestFit="1" customWidth="1"/>
    <col min="10482" max="10482" width="15.88671875" style="1" customWidth="1"/>
    <col min="10483" max="10483" width="16.6640625" style="1" customWidth="1"/>
    <col min="10484" max="10484" width="12.109375" style="1" bestFit="1" customWidth="1"/>
    <col min="10485" max="10485" width="33.44140625" style="1" bestFit="1" customWidth="1"/>
    <col min="10486" max="10486" width="56.109375" style="1" bestFit="1" customWidth="1"/>
    <col min="10487" max="10487" width="11.44140625" style="1"/>
    <col min="10488" max="10488" width="41.44140625" style="1" customWidth="1"/>
    <col min="10489" max="10489" width="38.44140625" style="1" customWidth="1"/>
    <col min="10490" max="10724" width="11.44140625" style="1"/>
    <col min="10725" max="10725" width="2.88671875" style="1" customWidth="1"/>
    <col min="10726" max="10726" width="39.88671875" style="1" customWidth="1"/>
    <col min="10727" max="10727" width="35.33203125" style="1" bestFit="1" customWidth="1"/>
    <col min="10728" max="10728" width="17.88671875" style="1" bestFit="1" customWidth="1"/>
    <col min="10729" max="10729" width="17.44140625" style="1" bestFit="1" customWidth="1"/>
    <col min="10730" max="10730" width="15.88671875" style="1" bestFit="1" customWidth="1"/>
    <col min="10731" max="10731" width="17.109375" style="1" bestFit="1" customWidth="1"/>
    <col min="10732" max="10732" width="15.88671875" style="1" bestFit="1" customWidth="1"/>
    <col min="10733" max="10733" width="23.88671875" style="1" bestFit="1" customWidth="1"/>
    <col min="10734" max="10734" width="35.33203125" style="1" customWidth="1"/>
    <col min="10735" max="10735" width="36" style="1" bestFit="1" customWidth="1"/>
    <col min="10736" max="10736" width="11.44140625" style="1" bestFit="1" customWidth="1"/>
    <col min="10737" max="10737" width="11.109375" style="1" bestFit="1" customWidth="1"/>
    <col min="10738" max="10738" width="15.88671875" style="1" customWidth="1"/>
    <col min="10739" max="10739" width="16.6640625" style="1" customWidth="1"/>
    <col min="10740" max="10740" width="12.109375" style="1" bestFit="1" customWidth="1"/>
    <col min="10741" max="10741" width="33.44140625" style="1" bestFit="1" customWidth="1"/>
    <col min="10742" max="10742" width="56.109375" style="1" bestFit="1" customWidth="1"/>
    <col min="10743" max="10743" width="11.44140625" style="1"/>
    <col min="10744" max="10744" width="41.44140625" style="1" customWidth="1"/>
    <col min="10745" max="10745" width="38.44140625" style="1" customWidth="1"/>
    <col min="10746" max="10980" width="11.44140625" style="1"/>
    <col min="10981" max="10981" width="2.88671875" style="1" customWidth="1"/>
    <col min="10982" max="10982" width="39.88671875" style="1" customWidth="1"/>
    <col min="10983" max="10983" width="35.33203125" style="1" bestFit="1" customWidth="1"/>
    <col min="10984" max="10984" width="17.88671875" style="1" bestFit="1" customWidth="1"/>
    <col min="10985" max="10985" width="17.44140625" style="1" bestFit="1" customWidth="1"/>
    <col min="10986" max="10986" width="15.88671875" style="1" bestFit="1" customWidth="1"/>
    <col min="10987" max="10987" width="17.109375" style="1" bestFit="1" customWidth="1"/>
    <col min="10988" max="10988" width="15.88671875" style="1" bestFit="1" customWidth="1"/>
    <col min="10989" max="10989" width="23.88671875" style="1" bestFit="1" customWidth="1"/>
    <col min="10990" max="10990" width="35.33203125" style="1" customWidth="1"/>
    <col min="10991" max="10991" width="36" style="1" bestFit="1" customWidth="1"/>
    <col min="10992" max="10992" width="11.44140625" style="1" bestFit="1" customWidth="1"/>
    <col min="10993" max="10993" width="11.109375" style="1" bestFit="1" customWidth="1"/>
    <col min="10994" max="10994" width="15.88671875" style="1" customWidth="1"/>
    <col min="10995" max="10995" width="16.6640625" style="1" customWidth="1"/>
    <col min="10996" max="10996" width="12.109375" style="1" bestFit="1" customWidth="1"/>
    <col min="10997" max="10997" width="33.44140625" style="1" bestFit="1" customWidth="1"/>
    <col min="10998" max="10998" width="56.109375" style="1" bestFit="1" customWidth="1"/>
    <col min="10999" max="10999" width="11.44140625" style="1"/>
    <col min="11000" max="11000" width="41.44140625" style="1" customWidth="1"/>
    <col min="11001" max="11001" width="38.44140625" style="1" customWidth="1"/>
    <col min="11002" max="11236" width="11.44140625" style="1"/>
    <col min="11237" max="11237" width="2.88671875" style="1" customWidth="1"/>
    <col min="11238" max="11238" width="39.88671875" style="1" customWidth="1"/>
    <col min="11239" max="11239" width="35.33203125" style="1" bestFit="1" customWidth="1"/>
    <col min="11240" max="11240" width="17.88671875" style="1" bestFit="1" customWidth="1"/>
    <col min="11241" max="11241" width="17.44140625" style="1" bestFit="1" customWidth="1"/>
    <col min="11242" max="11242" width="15.88671875" style="1" bestFit="1" customWidth="1"/>
    <col min="11243" max="11243" width="17.109375" style="1" bestFit="1" customWidth="1"/>
    <col min="11244" max="11244" width="15.88671875" style="1" bestFit="1" customWidth="1"/>
    <col min="11245" max="11245" width="23.88671875" style="1" bestFit="1" customWidth="1"/>
    <col min="11246" max="11246" width="35.33203125" style="1" customWidth="1"/>
    <col min="11247" max="11247" width="36" style="1" bestFit="1" customWidth="1"/>
    <col min="11248" max="11248" width="11.44140625" style="1" bestFit="1" customWidth="1"/>
    <col min="11249" max="11249" width="11.109375" style="1" bestFit="1" customWidth="1"/>
    <col min="11250" max="11250" width="15.88671875" style="1" customWidth="1"/>
    <col min="11251" max="11251" width="16.6640625" style="1" customWidth="1"/>
    <col min="11252" max="11252" width="12.109375" style="1" bestFit="1" customWidth="1"/>
    <col min="11253" max="11253" width="33.44140625" style="1" bestFit="1" customWidth="1"/>
    <col min="11254" max="11254" width="56.109375" style="1" bestFit="1" customWidth="1"/>
    <col min="11255" max="11255" width="11.44140625" style="1"/>
    <col min="11256" max="11256" width="41.44140625" style="1" customWidth="1"/>
    <col min="11257" max="11257" width="38.44140625" style="1" customWidth="1"/>
    <col min="11258" max="11492" width="11.44140625" style="1"/>
    <col min="11493" max="11493" width="2.88671875" style="1" customWidth="1"/>
    <col min="11494" max="11494" width="39.88671875" style="1" customWidth="1"/>
    <col min="11495" max="11495" width="35.33203125" style="1" bestFit="1" customWidth="1"/>
    <col min="11496" max="11496" width="17.88671875" style="1" bestFit="1" customWidth="1"/>
    <col min="11497" max="11497" width="17.44140625" style="1" bestFit="1" customWidth="1"/>
    <col min="11498" max="11498" width="15.88671875" style="1" bestFit="1" customWidth="1"/>
    <col min="11499" max="11499" width="17.109375" style="1" bestFit="1" customWidth="1"/>
    <col min="11500" max="11500" width="15.88671875" style="1" bestFit="1" customWidth="1"/>
    <col min="11501" max="11501" width="23.88671875" style="1" bestFit="1" customWidth="1"/>
    <col min="11502" max="11502" width="35.33203125" style="1" customWidth="1"/>
    <col min="11503" max="11503" width="36" style="1" bestFit="1" customWidth="1"/>
    <col min="11504" max="11504" width="11.44140625" style="1" bestFit="1" customWidth="1"/>
    <col min="11505" max="11505" width="11.109375" style="1" bestFit="1" customWidth="1"/>
    <col min="11506" max="11506" width="15.88671875" style="1" customWidth="1"/>
    <col min="11507" max="11507" width="16.6640625" style="1" customWidth="1"/>
    <col min="11508" max="11508" width="12.109375" style="1" bestFit="1" customWidth="1"/>
    <col min="11509" max="11509" width="33.44140625" style="1" bestFit="1" customWidth="1"/>
    <col min="11510" max="11510" width="56.109375" style="1" bestFit="1" customWidth="1"/>
    <col min="11511" max="11511" width="11.44140625" style="1"/>
    <col min="11512" max="11512" width="41.44140625" style="1" customWidth="1"/>
    <col min="11513" max="11513" width="38.44140625" style="1" customWidth="1"/>
    <col min="11514" max="11748" width="11.44140625" style="1"/>
    <col min="11749" max="11749" width="2.88671875" style="1" customWidth="1"/>
    <col min="11750" max="11750" width="39.88671875" style="1" customWidth="1"/>
    <col min="11751" max="11751" width="35.33203125" style="1" bestFit="1" customWidth="1"/>
    <col min="11752" max="11752" width="17.88671875" style="1" bestFit="1" customWidth="1"/>
    <col min="11753" max="11753" width="17.44140625" style="1" bestFit="1" customWidth="1"/>
    <col min="11754" max="11754" width="15.88671875" style="1" bestFit="1" customWidth="1"/>
    <col min="11755" max="11755" width="17.109375" style="1" bestFit="1" customWidth="1"/>
    <col min="11756" max="11756" width="15.88671875" style="1" bestFit="1" customWidth="1"/>
    <col min="11757" max="11757" width="23.88671875" style="1" bestFit="1" customWidth="1"/>
    <col min="11758" max="11758" width="35.33203125" style="1" customWidth="1"/>
    <col min="11759" max="11759" width="36" style="1" bestFit="1" customWidth="1"/>
    <col min="11760" max="11760" width="11.44140625" style="1" bestFit="1" customWidth="1"/>
    <col min="11761" max="11761" width="11.109375" style="1" bestFit="1" customWidth="1"/>
    <col min="11762" max="11762" width="15.88671875" style="1" customWidth="1"/>
    <col min="11763" max="11763" width="16.6640625" style="1" customWidth="1"/>
    <col min="11764" max="11764" width="12.109375" style="1" bestFit="1" customWidth="1"/>
    <col min="11765" max="11765" width="33.44140625" style="1" bestFit="1" customWidth="1"/>
    <col min="11766" max="11766" width="56.109375" style="1" bestFit="1" customWidth="1"/>
    <col min="11767" max="11767" width="11.44140625" style="1"/>
    <col min="11768" max="11768" width="41.44140625" style="1" customWidth="1"/>
    <col min="11769" max="11769" width="38.44140625" style="1" customWidth="1"/>
    <col min="11770" max="12004" width="11.44140625" style="1"/>
    <col min="12005" max="12005" width="2.88671875" style="1" customWidth="1"/>
    <col min="12006" max="12006" width="39.88671875" style="1" customWidth="1"/>
    <col min="12007" max="12007" width="35.33203125" style="1" bestFit="1" customWidth="1"/>
    <col min="12008" max="12008" width="17.88671875" style="1" bestFit="1" customWidth="1"/>
    <col min="12009" max="12009" width="17.44140625" style="1" bestFit="1" customWidth="1"/>
    <col min="12010" max="12010" width="15.88671875" style="1" bestFit="1" customWidth="1"/>
    <col min="12011" max="12011" width="17.109375" style="1" bestFit="1" customWidth="1"/>
    <col min="12012" max="12012" width="15.88671875" style="1" bestFit="1" customWidth="1"/>
    <col min="12013" max="12013" width="23.88671875" style="1" bestFit="1" customWidth="1"/>
    <col min="12014" max="12014" width="35.33203125" style="1" customWidth="1"/>
    <col min="12015" max="12015" width="36" style="1" bestFit="1" customWidth="1"/>
    <col min="12016" max="12016" width="11.44140625" style="1" bestFit="1" customWidth="1"/>
    <col min="12017" max="12017" width="11.109375" style="1" bestFit="1" customWidth="1"/>
    <col min="12018" max="12018" width="15.88671875" style="1" customWidth="1"/>
    <col min="12019" max="12019" width="16.6640625" style="1" customWidth="1"/>
    <col min="12020" max="12020" width="12.109375" style="1" bestFit="1" customWidth="1"/>
    <col min="12021" max="12021" width="33.44140625" style="1" bestFit="1" customWidth="1"/>
    <col min="12022" max="12022" width="56.109375" style="1" bestFit="1" customWidth="1"/>
    <col min="12023" max="12023" width="11.44140625" style="1"/>
    <col min="12024" max="12024" width="41.44140625" style="1" customWidth="1"/>
    <col min="12025" max="12025" width="38.44140625" style="1" customWidth="1"/>
    <col min="12026" max="12260" width="11.44140625" style="1"/>
    <col min="12261" max="12261" width="2.88671875" style="1" customWidth="1"/>
    <col min="12262" max="12262" width="39.88671875" style="1" customWidth="1"/>
    <col min="12263" max="12263" width="35.33203125" style="1" bestFit="1" customWidth="1"/>
    <col min="12264" max="12264" width="17.88671875" style="1" bestFit="1" customWidth="1"/>
    <col min="12265" max="12265" width="17.44140625" style="1" bestFit="1" customWidth="1"/>
    <col min="12266" max="12266" width="15.88671875" style="1" bestFit="1" customWidth="1"/>
    <col min="12267" max="12267" width="17.109375" style="1" bestFit="1" customWidth="1"/>
    <col min="12268" max="12268" width="15.88671875" style="1" bestFit="1" customWidth="1"/>
    <col min="12269" max="12269" width="23.88671875" style="1" bestFit="1" customWidth="1"/>
    <col min="12270" max="12270" width="35.33203125" style="1" customWidth="1"/>
    <col min="12271" max="12271" width="36" style="1" bestFit="1" customWidth="1"/>
    <col min="12272" max="12272" width="11.44140625" style="1" bestFit="1" customWidth="1"/>
    <col min="12273" max="12273" width="11.109375" style="1" bestFit="1" customWidth="1"/>
    <col min="12274" max="12274" width="15.88671875" style="1" customWidth="1"/>
    <col min="12275" max="12275" width="16.6640625" style="1" customWidth="1"/>
    <col min="12276" max="12276" width="12.109375" style="1" bestFit="1" customWidth="1"/>
    <col min="12277" max="12277" width="33.44140625" style="1" bestFit="1" customWidth="1"/>
    <col min="12278" max="12278" width="56.109375" style="1" bestFit="1" customWidth="1"/>
    <col min="12279" max="12279" width="11.44140625" style="1"/>
    <col min="12280" max="12280" width="41.44140625" style="1" customWidth="1"/>
    <col min="12281" max="12281" width="38.44140625" style="1" customWidth="1"/>
    <col min="12282" max="12516" width="11.44140625" style="1"/>
    <col min="12517" max="12517" width="2.88671875" style="1" customWidth="1"/>
    <col min="12518" max="12518" width="39.88671875" style="1" customWidth="1"/>
    <col min="12519" max="12519" width="35.33203125" style="1" bestFit="1" customWidth="1"/>
    <col min="12520" max="12520" width="17.88671875" style="1" bestFit="1" customWidth="1"/>
    <col min="12521" max="12521" width="17.44140625" style="1" bestFit="1" customWidth="1"/>
    <col min="12522" max="12522" width="15.88671875" style="1" bestFit="1" customWidth="1"/>
    <col min="12523" max="12523" width="17.109375" style="1" bestFit="1" customWidth="1"/>
    <col min="12524" max="12524" width="15.88671875" style="1" bestFit="1" customWidth="1"/>
    <col min="12525" max="12525" width="23.88671875" style="1" bestFit="1" customWidth="1"/>
    <col min="12526" max="12526" width="35.33203125" style="1" customWidth="1"/>
    <col min="12527" max="12527" width="36" style="1" bestFit="1" customWidth="1"/>
    <col min="12528" max="12528" width="11.44140625" style="1" bestFit="1" customWidth="1"/>
    <col min="12529" max="12529" width="11.109375" style="1" bestFit="1" customWidth="1"/>
    <col min="12530" max="12530" width="15.88671875" style="1" customWidth="1"/>
    <col min="12531" max="12531" width="16.6640625" style="1" customWidth="1"/>
    <col min="12532" max="12532" width="12.109375" style="1" bestFit="1" customWidth="1"/>
    <col min="12533" max="12533" width="33.44140625" style="1" bestFit="1" customWidth="1"/>
    <col min="12534" max="12534" width="56.109375" style="1" bestFit="1" customWidth="1"/>
    <col min="12535" max="12535" width="11.44140625" style="1"/>
    <col min="12536" max="12536" width="41.44140625" style="1" customWidth="1"/>
    <col min="12537" max="12537" width="38.44140625" style="1" customWidth="1"/>
    <col min="12538" max="12772" width="11.44140625" style="1"/>
    <col min="12773" max="12773" width="2.88671875" style="1" customWidth="1"/>
    <col min="12774" max="12774" width="39.88671875" style="1" customWidth="1"/>
    <col min="12775" max="12775" width="35.33203125" style="1" bestFit="1" customWidth="1"/>
    <col min="12776" max="12776" width="17.88671875" style="1" bestFit="1" customWidth="1"/>
    <col min="12777" max="12777" width="17.44140625" style="1" bestFit="1" customWidth="1"/>
    <col min="12778" max="12778" width="15.88671875" style="1" bestFit="1" customWidth="1"/>
    <col min="12779" max="12779" width="17.109375" style="1" bestFit="1" customWidth="1"/>
    <col min="12780" max="12780" width="15.88671875" style="1" bestFit="1" customWidth="1"/>
    <col min="12781" max="12781" width="23.88671875" style="1" bestFit="1" customWidth="1"/>
    <col min="12782" max="12782" width="35.33203125" style="1" customWidth="1"/>
    <col min="12783" max="12783" width="36" style="1" bestFit="1" customWidth="1"/>
    <col min="12784" max="12784" width="11.44140625" style="1" bestFit="1" customWidth="1"/>
    <col min="12785" max="12785" width="11.109375" style="1" bestFit="1" customWidth="1"/>
    <col min="12786" max="12786" width="15.88671875" style="1" customWidth="1"/>
    <col min="12787" max="12787" width="16.6640625" style="1" customWidth="1"/>
    <col min="12788" max="12788" width="12.109375" style="1" bestFit="1" customWidth="1"/>
    <col min="12789" max="12789" width="33.44140625" style="1" bestFit="1" customWidth="1"/>
    <col min="12790" max="12790" width="56.109375" style="1" bestFit="1" customWidth="1"/>
    <col min="12791" max="12791" width="11.44140625" style="1"/>
    <col min="12792" max="12792" width="41.44140625" style="1" customWidth="1"/>
    <col min="12793" max="12793" width="38.44140625" style="1" customWidth="1"/>
    <col min="12794" max="13028" width="11.44140625" style="1"/>
    <col min="13029" max="13029" width="2.88671875" style="1" customWidth="1"/>
    <col min="13030" max="13030" width="39.88671875" style="1" customWidth="1"/>
    <col min="13031" max="13031" width="35.33203125" style="1" bestFit="1" customWidth="1"/>
    <col min="13032" max="13032" width="17.88671875" style="1" bestFit="1" customWidth="1"/>
    <col min="13033" max="13033" width="17.44140625" style="1" bestFit="1" customWidth="1"/>
    <col min="13034" max="13034" width="15.88671875" style="1" bestFit="1" customWidth="1"/>
    <col min="13035" max="13035" width="17.109375" style="1" bestFit="1" customWidth="1"/>
    <col min="13036" max="13036" width="15.88671875" style="1" bestFit="1" customWidth="1"/>
    <col min="13037" max="13037" width="23.88671875" style="1" bestFit="1" customWidth="1"/>
    <col min="13038" max="13038" width="35.33203125" style="1" customWidth="1"/>
    <col min="13039" max="13039" width="36" style="1" bestFit="1" customWidth="1"/>
    <col min="13040" max="13040" width="11.44140625" style="1" bestFit="1" customWidth="1"/>
    <col min="13041" max="13041" width="11.109375" style="1" bestFit="1" customWidth="1"/>
    <col min="13042" max="13042" width="15.88671875" style="1" customWidth="1"/>
    <col min="13043" max="13043" width="16.6640625" style="1" customWidth="1"/>
    <col min="13044" max="13044" width="12.109375" style="1" bestFit="1" customWidth="1"/>
    <col min="13045" max="13045" width="33.44140625" style="1" bestFit="1" customWidth="1"/>
    <col min="13046" max="13046" width="56.109375" style="1" bestFit="1" customWidth="1"/>
    <col min="13047" max="13047" width="11.44140625" style="1"/>
    <col min="13048" max="13048" width="41.44140625" style="1" customWidth="1"/>
    <col min="13049" max="13049" width="38.44140625" style="1" customWidth="1"/>
    <col min="13050" max="13284" width="11.44140625" style="1"/>
    <col min="13285" max="13285" width="2.88671875" style="1" customWidth="1"/>
    <col min="13286" max="13286" width="39.88671875" style="1" customWidth="1"/>
    <col min="13287" max="13287" width="35.33203125" style="1" bestFit="1" customWidth="1"/>
    <col min="13288" max="13288" width="17.88671875" style="1" bestFit="1" customWidth="1"/>
    <col min="13289" max="13289" width="17.44140625" style="1" bestFit="1" customWidth="1"/>
    <col min="13290" max="13290" width="15.88671875" style="1" bestFit="1" customWidth="1"/>
    <col min="13291" max="13291" width="17.109375" style="1" bestFit="1" customWidth="1"/>
    <col min="13292" max="13292" width="15.88671875" style="1" bestFit="1" customWidth="1"/>
    <col min="13293" max="13293" width="23.88671875" style="1" bestFit="1" customWidth="1"/>
    <col min="13294" max="13294" width="35.33203125" style="1" customWidth="1"/>
    <col min="13295" max="13295" width="36" style="1" bestFit="1" customWidth="1"/>
    <col min="13296" max="13296" width="11.44140625" style="1" bestFit="1" customWidth="1"/>
    <col min="13297" max="13297" width="11.109375" style="1" bestFit="1" customWidth="1"/>
    <col min="13298" max="13298" width="15.88671875" style="1" customWidth="1"/>
    <col min="13299" max="13299" width="16.6640625" style="1" customWidth="1"/>
    <col min="13300" max="13300" width="12.109375" style="1" bestFit="1" customWidth="1"/>
    <col min="13301" max="13301" width="33.44140625" style="1" bestFit="1" customWidth="1"/>
    <col min="13302" max="13302" width="56.109375" style="1" bestFit="1" customWidth="1"/>
    <col min="13303" max="13303" width="11.44140625" style="1"/>
    <col min="13304" max="13304" width="41.44140625" style="1" customWidth="1"/>
    <col min="13305" max="13305" width="38.44140625" style="1" customWidth="1"/>
    <col min="13306" max="13540" width="11.44140625" style="1"/>
    <col min="13541" max="13541" width="2.88671875" style="1" customWidth="1"/>
    <col min="13542" max="13542" width="39.88671875" style="1" customWidth="1"/>
    <col min="13543" max="13543" width="35.33203125" style="1" bestFit="1" customWidth="1"/>
    <col min="13544" max="13544" width="17.88671875" style="1" bestFit="1" customWidth="1"/>
    <col min="13545" max="13545" width="17.44140625" style="1" bestFit="1" customWidth="1"/>
    <col min="13546" max="13546" width="15.88671875" style="1" bestFit="1" customWidth="1"/>
    <col min="13547" max="13547" width="17.109375" style="1" bestFit="1" customWidth="1"/>
    <col min="13548" max="13548" width="15.88671875" style="1" bestFit="1" customWidth="1"/>
    <col min="13549" max="13549" width="23.88671875" style="1" bestFit="1" customWidth="1"/>
    <col min="13550" max="13550" width="35.33203125" style="1" customWidth="1"/>
    <col min="13551" max="13551" width="36" style="1" bestFit="1" customWidth="1"/>
    <col min="13552" max="13552" width="11.44140625" style="1" bestFit="1" customWidth="1"/>
    <col min="13553" max="13553" width="11.109375" style="1" bestFit="1" customWidth="1"/>
    <col min="13554" max="13554" width="15.88671875" style="1" customWidth="1"/>
    <col min="13555" max="13555" width="16.6640625" style="1" customWidth="1"/>
    <col min="13556" max="13556" width="12.109375" style="1" bestFit="1" customWidth="1"/>
    <col min="13557" max="13557" width="33.44140625" style="1" bestFit="1" customWidth="1"/>
    <col min="13558" max="13558" width="56.109375" style="1" bestFit="1" customWidth="1"/>
    <col min="13559" max="13559" width="11.44140625" style="1"/>
    <col min="13560" max="13560" width="41.44140625" style="1" customWidth="1"/>
    <col min="13561" max="13561" width="38.44140625" style="1" customWidth="1"/>
    <col min="13562" max="13796" width="11.44140625" style="1"/>
    <col min="13797" max="13797" width="2.88671875" style="1" customWidth="1"/>
    <col min="13798" max="13798" width="39.88671875" style="1" customWidth="1"/>
    <col min="13799" max="13799" width="35.33203125" style="1" bestFit="1" customWidth="1"/>
    <col min="13800" max="13800" width="17.88671875" style="1" bestFit="1" customWidth="1"/>
    <col min="13801" max="13801" width="17.44140625" style="1" bestFit="1" customWidth="1"/>
    <col min="13802" max="13802" width="15.88671875" style="1" bestFit="1" customWidth="1"/>
    <col min="13803" max="13803" width="17.109375" style="1" bestFit="1" customWidth="1"/>
    <col min="13804" max="13804" width="15.88671875" style="1" bestFit="1" customWidth="1"/>
    <col min="13805" max="13805" width="23.88671875" style="1" bestFit="1" customWidth="1"/>
    <col min="13806" max="13806" width="35.33203125" style="1" customWidth="1"/>
    <col min="13807" max="13807" width="36" style="1" bestFit="1" customWidth="1"/>
    <col min="13808" max="13808" width="11.44140625" style="1" bestFit="1" customWidth="1"/>
    <col min="13809" max="13809" width="11.109375" style="1" bestFit="1" customWidth="1"/>
    <col min="13810" max="13810" width="15.88671875" style="1" customWidth="1"/>
    <col min="13811" max="13811" width="16.6640625" style="1" customWidth="1"/>
    <col min="13812" max="13812" width="12.109375" style="1" bestFit="1" customWidth="1"/>
    <col min="13813" max="13813" width="33.44140625" style="1" bestFit="1" customWidth="1"/>
    <col min="13814" max="13814" width="56.109375" style="1" bestFit="1" customWidth="1"/>
    <col min="13815" max="13815" width="11.44140625" style="1"/>
    <col min="13816" max="13816" width="41.44140625" style="1" customWidth="1"/>
    <col min="13817" max="13817" width="38.44140625" style="1" customWidth="1"/>
    <col min="13818" max="14052" width="11.44140625" style="1"/>
    <col min="14053" max="14053" width="2.88671875" style="1" customWidth="1"/>
    <col min="14054" max="14054" width="39.88671875" style="1" customWidth="1"/>
    <col min="14055" max="14055" width="35.33203125" style="1" bestFit="1" customWidth="1"/>
    <col min="14056" max="14056" width="17.88671875" style="1" bestFit="1" customWidth="1"/>
    <col min="14057" max="14057" width="17.44140625" style="1" bestFit="1" customWidth="1"/>
    <col min="14058" max="14058" width="15.88671875" style="1" bestFit="1" customWidth="1"/>
    <col min="14059" max="14059" width="17.109375" style="1" bestFit="1" customWidth="1"/>
    <col min="14060" max="14060" width="15.88671875" style="1" bestFit="1" customWidth="1"/>
    <col min="14061" max="14061" width="23.88671875" style="1" bestFit="1" customWidth="1"/>
    <col min="14062" max="14062" width="35.33203125" style="1" customWidth="1"/>
    <col min="14063" max="14063" width="36" style="1" bestFit="1" customWidth="1"/>
    <col min="14064" max="14064" width="11.44140625" style="1" bestFit="1" customWidth="1"/>
    <col min="14065" max="14065" width="11.109375" style="1" bestFit="1" customWidth="1"/>
    <col min="14066" max="14066" width="15.88671875" style="1" customWidth="1"/>
    <col min="14067" max="14067" width="16.6640625" style="1" customWidth="1"/>
    <col min="14068" max="14068" width="12.109375" style="1" bestFit="1" customWidth="1"/>
    <col min="14069" max="14069" width="33.44140625" style="1" bestFit="1" customWidth="1"/>
    <col min="14070" max="14070" width="56.109375" style="1" bestFit="1" customWidth="1"/>
    <col min="14071" max="14071" width="11.44140625" style="1"/>
    <col min="14072" max="14072" width="41.44140625" style="1" customWidth="1"/>
    <col min="14073" max="14073" width="38.44140625" style="1" customWidth="1"/>
    <col min="14074" max="14308" width="11.44140625" style="1"/>
    <col min="14309" max="14309" width="2.88671875" style="1" customWidth="1"/>
    <col min="14310" max="14310" width="39.88671875" style="1" customWidth="1"/>
    <col min="14311" max="14311" width="35.33203125" style="1" bestFit="1" customWidth="1"/>
    <col min="14312" max="14312" width="17.88671875" style="1" bestFit="1" customWidth="1"/>
    <col min="14313" max="14313" width="17.44140625" style="1" bestFit="1" customWidth="1"/>
    <col min="14314" max="14314" width="15.88671875" style="1" bestFit="1" customWidth="1"/>
    <col min="14315" max="14315" width="17.109375" style="1" bestFit="1" customWidth="1"/>
    <col min="14316" max="14316" width="15.88671875" style="1" bestFit="1" customWidth="1"/>
    <col min="14317" max="14317" width="23.88671875" style="1" bestFit="1" customWidth="1"/>
    <col min="14318" max="14318" width="35.33203125" style="1" customWidth="1"/>
    <col min="14319" max="14319" width="36" style="1" bestFit="1" customWidth="1"/>
    <col min="14320" max="14320" width="11.44140625" style="1" bestFit="1" customWidth="1"/>
    <col min="14321" max="14321" width="11.109375" style="1" bestFit="1" customWidth="1"/>
    <col min="14322" max="14322" width="15.88671875" style="1" customWidth="1"/>
    <col min="14323" max="14323" width="16.6640625" style="1" customWidth="1"/>
    <col min="14324" max="14324" width="12.109375" style="1" bestFit="1" customWidth="1"/>
    <col min="14325" max="14325" width="33.44140625" style="1" bestFit="1" customWidth="1"/>
    <col min="14326" max="14326" width="56.109375" style="1" bestFit="1" customWidth="1"/>
    <col min="14327" max="14327" width="11.44140625" style="1"/>
    <col min="14328" max="14328" width="41.44140625" style="1" customWidth="1"/>
    <col min="14329" max="14329" width="38.44140625" style="1" customWidth="1"/>
    <col min="14330" max="14564" width="11.44140625" style="1"/>
    <col min="14565" max="14565" width="2.88671875" style="1" customWidth="1"/>
    <col min="14566" max="14566" width="39.88671875" style="1" customWidth="1"/>
    <col min="14567" max="14567" width="35.33203125" style="1" bestFit="1" customWidth="1"/>
    <col min="14568" max="14568" width="17.88671875" style="1" bestFit="1" customWidth="1"/>
    <col min="14569" max="14569" width="17.44140625" style="1" bestFit="1" customWidth="1"/>
    <col min="14570" max="14570" width="15.88671875" style="1" bestFit="1" customWidth="1"/>
    <col min="14571" max="14571" width="17.109375" style="1" bestFit="1" customWidth="1"/>
    <col min="14572" max="14572" width="15.88671875" style="1" bestFit="1" customWidth="1"/>
    <col min="14573" max="14573" width="23.88671875" style="1" bestFit="1" customWidth="1"/>
    <col min="14574" max="14574" width="35.33203125" style="1" customWidth="1"/>
    <col min="14575" max="14575" width="36" style="1" bestFit="1" customWidth="1"/>
    <col min="14576" max="14576" width="11.44140625" style="1" bestFit="1" customWidth="1"/>
    <col min="14577" max="14577" width="11.109375" style="1" bestFit="1" customWidth="1"/>
    <col min="14578" max="14578" width="15.88671875" style="1" customWidth="1"/>
    <col min="14579" max="14579" width="16.6640625" style="1" customWidth="1"/>
    <col min="14580" max="14580" width="12.109375" style="1" bestFit="1" customWidth="1"/>
    <col min="14581" max="14581" width="33.44140625" style="1" bestFit="1" customWidth="1"/>
    <col min="14582" max="14582" width="56.109375" style="1" bestFit="1" customWidth="1"/>
    <col min="14583" max="14583" width="11.44140625" style="1"/>
    <col min="14584" max="14584" width="41.44140625" style="1" customWidth="1"/>
    <col min="14585" max="14585" width="38.44140625" style="1" customWidth="1"/>
    <col min="14586" max="14820" width="11.44140625" style="1"/>
    <col min="14821" max="14821" width="2.88671875" style="1" customWidth="1"/>
    <col min="14822" max="14822" width="39.88671875" style="1" customWidth="1"/>
    <col min="14823" max="14823" width="35.33203125" style="1" bestFit="1" customWidth="1"/>
    <col min="14824" max="14824" width="17.88671875" style="1" bestFit="1" customWidth="1"/>
    <col min="14825" max="14825" width="17.44140625" style="1" bestFit="1" customWidth="1"/>
    <col min="14826" max="14826" width="15.88671875" style="1" bestFit="1" customWidth="1"/>
    <col min="14827" max="14827" width="17.109375" style="1" bestFit="1" customWidth="1"/>
    <col min="14828" max="14828" width="15.88671875" style="1" bestFit="1" customWidth="1"/>
    <col min="14829" max="14829" width="23.88671875" style="1" bestFit="1" customWidth="1"/>
    <col min="14830" max="14830" width="35.33203125" style="1" customWidth="1"/>
    <col min="14831" max="14831" width="36" style="1" bestFit="1" customWidth="1"/>
    <col min="14832" max="14832" width="11.44140625" style="1" bestFit="1" customWidth="1"/>
    <col min="14833" max="14833" width="11.109375" style="1" bestFit="1" customWidth="1"/>
    <col min="14834" max="14834" width="15.88671875" style="1" customWidth="1"/>
    <col min="14835" max="14835" width="16.6640625" style="1" customWidth="1"/>
    <col min="14836" max="14836" width="12.109375" style="1" bestFit="1" customWidth="1"/>
    <col min="14837" max="14837" width="33.44140625" style="1" bestFit="1" customWidth="1"/>
    <col min="14838" max="14838" width="56.109375" style="1" bestFit="1" customWidth="1"/>
    <col min="14839" max="14839" width="11.44140625" style="1"/>
    <col min="14840" max="14840" width="41.44140625" style="1" customWidth="1"/>
    <col min="14841" max="14841" width="38.44140625" style="1" customWidth="1"/>
    <col min="14842" max="15076" width="11.44140625" style="1"/>
    <col min="15077" max="15077" width="2.88671875" style="1" customWidth="1"/>
    <col min="15078" max="15078" width="39.88671875" style="1" customWidth="1"/>
    <col min="15079" max="15079" width="35.33203125" style="1" bestFit="1" customWidth="1"/>
    <col min="15080" max="15080" width="17.88671875" style="1" bestFit="1" customWidth="1"/>
    <col min="15081" max="15081" width="17.44140625" style="1" bestFit="1" customWidth="1"/>
    <col min="15082" max="15082" width="15.88671875" style="1" bestFit="1" customWidth="1"/>
    <col min="15083" max="15083" width="17.109375" style="1" bestFit="1" customWidth="1"/>
    <col min="15084" max="15084" width="15.88671875" style="1" bestFit="1" customWidth="1"/>
    <col min="15085" max="15085" width="23.88671875" style="1" bestFit="1" customWidth="1"/>
    <col min="15086" max="15086" width="35.33203125" style="1" customWidth="1"/>
    <col min="15087" max="15087" width="36" style="1" bestFit="1" customWidth="1"/>
    <col min="15088" max="15088" width="11.44140625" style="1" bestFit="1" customWidth="1"/>
    <col min="15089" max="15089" width="11.109375" style="1" bestFit="1" customWidth="1"/>
    <col min="15090" max="15090" width="15.88671875" style="1" customWidth="1"/>
    <col min="15091" max="15091" width="16.6640625" style="1" customWidth="1"/>
    <col min="15092" max="15092" width="12.109375" style="1" bestFit="1" customWidth="1"/>
    <col min="15093" max="15093" width="33.44140625" style="1" bestFit="1" customWidth="1"/>
    <col min="15094" max="15094" width="56.109375" style="1" bestFit="1" customWidth="1"/>
    <col min="15095" max="15095" width="11.44140625" style="1"/>
    <col min="15096" max="15096" width="41.44140625" style="1" customWidth="1"/>
    <col min="15097" max="15097" width="38.44140625" style="1" customWidth="1"/>
    <col min="15098" max="15332" width="11.44140625" style="1"/>
    <col min="15333" max="15333" width="2.88671875" style="1" customWidth="1"/>
    <col min="15334" max="15334" width="39.88671875" style="1" customWidth="1"/>
    <col min="15335" max="15335" width="35.33203125" style="1" bestFit="1" customWidth="1"/>
    <col min="15336" max="15336" width="17.88671875" style="1" bestFit="1" customWidth="1"/>
    <col min="15337" max="15337" width="17.44140625" style="1" bestFit="1" customWidth="1"/>
    <col min="15338" max="15338" width="15.88671875" style="1" bestFit="1" customWidth="1"/>
    <col min="15339" max="15339" width="17.109375" style="1" bestFit="1" customWidth="1"/>
    <col min="15340" max="15340" width="15.88671875" style="1" bestFit="1" customWidth="1"/>
    <col min="15341" max="15341" width="23.88671875" style="1" bestFit="1" customWidth="1"/>
    <col min="15342" max="15342" width="35.33203125" style="1" customWidth="1"/>
    <col min="15343" max="15343" width="36" style="1" bestFit="1" customWidth="1"/>
    <col min="15344" max="15344" width="11.44140625" style="1" bestFit="1" customWidth="1"/>
    <col min="15345" max="15345" width="11.109375" style="1" bestFit="1" customWidth="1"/>
    <col min="15346" max="15346" width="15.88671875" style="1" customWidth="1"/>
    <col min="15347" max="15347" width="16.6640625" style="1" customWidth="1"/>
    <col min="15348" max="15348" width="12.109375" style="1" bestFit="1" customWidth="1"/>
    <col min="15349" max="15349" width="33.44140625" style="1" bestFit="1" customWidth="1"/>
    <col min="15350" max="15350" width="56.109375" style="1" bestFit="1" customWidth="1"/>
    <col min="15351" max="15351" width="11.44140625" style="1"/>
    <col min="15352" max="15352" width="41.44140625" style="1" customWidth="1"/>
    <col min="15353" max="15353" width="38.44140625" style="1" customWidth="1"/>
    <col min="15354" max="15588" width="11.44140625" style="1"/>
    <col min="15589" max="15589" width="2.88671875" style="1" customWidth="1"/>
    <col min="15590" max="15590" width="39.88671875" style="1" customWidth="1"/>
    <col min="15591" max="15591" width="35.33203125" style="1" bestFit="1" customWidth="1"/>
    <col min="15592" max="15592" width="17.88671875" style="1" bestFit="1" customWidth="1"/>
    <col min="15593" max="15593" width="17.44140625" style="1" bestFit="1" customWidth="1"/>
    <col min="15594" max="15594" width="15.88671875" style="1" bestFit="1" customWidth="1"/>
    <col min="15595" max="15595" width="17.109375" style="1" bestFit="1" customWidth="1"/>
    <col min="15596" max="15596" width="15.88671875" style="1" bestFit="1" customWidth="1"/>
    <col min="15597" max="15597" width="23.88671875" style="1" bestFit="1" customWidth="1"/>
    <col min="15598" max="15598" width="35.33203125" style="1" customWidth="1"/>
    <col min="15599" max="15599" width="36" style="1" bestFit="1" customWidth="1"/>
    <col min="15600" max="15600" width="11.44140625" style="1" bestFit="1" customWidth="1"/>
    <col min="15601" max="15601" width="11.109375" style="1" bestFit="1" customWidth="1"/>
    <col min="15602" max="15602" width="15.88671875" style="1" customWidth="1"/>
    <col min="15603" max="15603" width="16.6640625" style="1" customWidth="1"/>
    <col min="15604" max="15604" width="12.109375" style="1" bestFit="1" customWidth="1"/>
    <col min="15605" max="15605" width="33.44140625" style="1" bestFit="1" customWidth="1"/>
    <col min="15606" max="15606" width="56.109375" style="1" bestFit="1" customWidth="1"/>
    <col min="15607" max="15607" width="11.44140625" style="1"/>
    <col min="15608" max="15608" width="41.44140625" style="1" customWidth="1"/>
    <col min="15609" max="15609" width="38.44140625" style="1" customWidth="1"/>
    <col min="15610" max="15844" width="11.44140625" style="1"/>
    <col min="15845" max="15845" width="2.88671875" style="1" customWidth="1"/>
    <col min="15846" max="15846" width="39.88671875" style="1" customWidth="1"/>
    <col min="15847" max="15847" width="35.33203125" style="1" bestFit="1" customWidth="1"/>
    <col min="15848" max="15848" width="17.88671875" style="1" bestFit="1" customWidth="1"/>
    <col min="15849" max="15849" width="17.44140625" style="1" bestFit="1" customWidth="1"/>
    <col min="15850" max="15850" width="15.88671875" style="1" bestFit="1" customWidth="1"/>
    <col min="15851" max="15851" width="17.109375" style="1" bestFit="1" customWidth="1"/>
    <col min="15852" max="15852" width="15.88671875" style="1" bestFit="1" customWidth="1"/>
    <col min="15853" max="15853" width="23.88671875" style="1" bestFit="1" customWidth="1"/>
    <col min="15854" max="15854" width="35.33203125" style="1" customWidth="1"/>
    <col min="15855" max="15855" width="36" style="1" bestFit="1" customWidth="1"/>
    <col min="15856" max="15856" width="11.44140625" style="1" bestFit="1" customWidth="1"/>
    <col min="15857" max="15857" width="11.109375" style="1" bestFit="1" customWidth="1"/>
    <col min="15858" max="15858" width="15.88671875" style="1" customWidth="1"/>
    <col min="15859" max="15859" width="16.6640625" style="1" customWidth="1"/>
    <col min="15860" max="15860" width="12.109375" style="1" bestFit="1" customWidth="1"/>
    <col min="15861" max="15861" width="33.44140625" style="1" bestFit="1" customWidth="1"/>
    <col min="15862" max="15862" width="56.109375" style="1" bestFit="1" customWidth="1"/>
    <col min="15863" max="15863" width="11.44140625" style="1"/>
    <col min="15864" max="15864" width="41.44140625" style="1" customWidth="1"/>
    <col min="15865" max="15865" width="38.44140625" style="1" customWidth="1"/>
    <col min="15866" max="16100" width="11.44140625" style="1"/>
    <col min="16101" max="16101" width="2.88671875" style="1" customWidth="1"/>
    <col min="16102" max="16102" width="39.88671875" style="1" customWidth="1"/>
    <col min="16103" max="16103" width="35.33203125" style="1" bestFit="1" customWidth="1"/>
    <col min="16104" max="16104" width="17.88671875" style="1" bestFit="1" customWidth="1"/>
    <col min="16105" max="16105" width="17.44140625" style="1" bestFit="1" customWidth="1"/>
    <col min="16106" max="16106" width="15.88671875" style="1" bestFit="1" customWidth="1"/>
    <col min="16107" max="16107" width="17.109375" style="1" bestFit="1" customWidth="1"/>
    <col min="16108" max="16108" width="15.88671875" style="1" bestFit="1" customWidth="1"/>
    <col min="16109" max="16109" width="23.88671875" style="1" bestFit="1" customWidth="1"/>
    <col min="16110" max="16110" width="35.33203125" style="1" customWidth="1"/>
    <col min="16111" max="16111" width="36" style="1" bestFit="1" customWidth="1"/>
    <col min="16112" max="16112" width="11.44140625" style="1" bestFit="1" customWidth="1"/>
    <col min="16113" max="16113" width="11.109375" style="1" bestFit="1" customWidth="1"/>
    <col min="16114" max="16114" width="15.88671875" style="1" customWidth="1"/>
    <col min="16115" max="16115" width="16.6640625" style="1" customWidth="1"/>
    <col min="16116" max="16116" width="12.109375" style="1" bestFit="1" customWidth="1"/>
    <col min="16117" max="16117" width="33.44140625" style="1" bestFit="1" customWidth="1"/>
    <col min="16118" max="16118" width="56.109375" style="1" bestFit="1" customWidth="1"/>
    <col min="16119" max="16119" width="11.44140625" style="1"/>
    <col min="16120" max="16120" width="41.44140625" style="1" customWidth="1"/>
    <col min="16121" max="16121" width="38.44140625" style="1" customWidth="1"/>
    <col min="16122" max="16355" width="11.44140625" style="1"/>
    <col min="16356" max="16384" width="10.88671875" style="1" customWidth="1"/>
  </cols>
  <sheetData>
    <row r="1" spans="1:29" ht="48" customHeight="1" thickTop="1" thickBot="1">
      <c r="A1" s="245" t="s">
        <v>10</v>
      </c>
      <c r="B1" s="245" t="s">
        <v>316</v>
      </c>
      <c r="C1" s="244" t="s">
        <v>307</v>
      </c>
      <c r="D1" s="244" t="s">
        <v>17</v>
      </c>
      <c r="E1" s="247" t="s">
        <v>308</v>
      </c>
      <c r="F1" s="248" t="s">
        <v>5</v>
      </c>
      <c r="G1" s="245" t="s">
        <v>310</v>
      </c>
      <c r="H1" s="244" t="s">
        <v>312</v>
      </c>
      <c r="I1" s="244" t="s">
        <v>305</v>
      </c>
      <c r="J1" s="244" t="s">
        <v>311</v>
      </c>
      <c r="K1" s="244" t="s">
        <v>313</v>
      </c>
      <c r="L1" s="244" t="s">
        <v>305</v>
      </c>
      <c r="M1" s="244" t="s">
        <v>390</v>
      </c>
      <c r="N1" s="246" t="s">
        <v>391</v>
      </c>
    </row>
    <row r="2" spans="1:29" s="48" customFormat="1" ht="58.8" thickTop="1" thickBot="1">
      <c r="A2" s="232" t="s">
        <v>384</v>
      </c>
      <c r="B2" s="243" t="s">
        <v>387</v>
      </c>
      <c r="C2" s="249" t="s">
        <v>14</v>
      </c>
      <c r="D2" s="249" t="s">
        <v>22</v>
      </c>
      <c r="E2" s="249" t="s">
        <v>388</v>
      </c>
      <c r="F2" s="249" t="s">
        <v>389</v>
      </c>
      <c r="G2" s="251">
        <v>43726</v>
      </c>
      <c r="H2" s="249">
        <v>14084.51</v>
      </c>
      <c r="I2" s="249">
        <f>H2*6.5%</f>
        <v>915.49315000000001</v>
      </c>
      <c r="J2" s="249">
        <f>H2+I2</f>
        <v>15000.00315</v>
      </c>
      <c r="K2" s="249">
        <f t="shared" ref="K2:M4" si="0">H2</f>
        <v>14084.51</v>
      </c>
      <c r="L2" s="249">
        <f t="shared" si="0"/>
        <v>915.49315000000001</v>
      </c>
      <c r="M2" s="249">
        <f t="shared" si="0"/>
        <v>15000.00315</v>
      </c>
      <c r="N2" s="249" t="s">
        <v>392</v>
      </c>
      <c r="O2"/>
      <c r="P2"/>
      <c r="Q2"/>
      <c r="R2"/>
      <c r="S2"/>
      <c r="T2"/>
      <c r="U2"/>
      <c r="V2"/>
      <c r="W2"/>
      <c r="X2"/>
      <c r="Y2"/>
      <c r="Z2"/>
      <c r="AA2"/>
      <c r="AB2" s="234"/>
      <c r="AC2" s="162"/>
    </row>
    <row r="3" spans="1:29" s="48" customFormat="1" ht="43.8" thickBot="1">
      <c r="A3" s="232" t="s">
        <v>385</v>
      </c>
      <c r="B3" s="243" t="s">
        <v>393</v>
      </c>
      <c r="C3" s="249" t="s">
        <v>14</v>
      </c>
      <c r="D3" s="249" t="s">
        <v>22</v>
      </c>
      <c r="E3" s="250" t="s">
        <v>395</v>
      </c>
      <c r="F3" s="249" t="s">
        <v>396</v>
      </c>
      <c r="G3" s="251">
        <v>43726</v>
      </c>
      <c r="H3" s="249">
        <v>850</v>
      </c>
      <c r="I3" s="249">
        <f>H3*6.5%</f>
        <v>55.25</v>
      </c>
      <c r="J3" s="249">
        <f>H3+I3</f>
        <v>905.25</v>
      </c>
      <c r="K3" s="249">
        <f t="shared" si="0"/>
        <v>850</v>
      </c>
      <c r="L3" s="249">
        <f t="shared" si="0"/>
        <v>55.25</v>
      </c>
      <c r="M3" s="249">
        <f t="shared" si="0"/>
        <v>905.25</v>
      </c>
      <c r="N3" s="249" t="s">
        <v>394</v>
      </c>
      <c r="O3"/>
      <c r="P3"/>
      <c r="Q3"/>
      <c r="R3"/>
      <c r="S3"/>
      <c r="T3"/>
      <c r="U3"/>
      <c r="V3"/>
      <c r="W3"/>
      <c r="X3"/>
      <c r="Y3"/>
      <c r="Z3"/>
      <c r="AA3"/>
      <c r="AB3" s="234"/>
      <c r="AC3" s="162"/>
    </row>
    <row r="4" spans="1:29" s="48" customFormat="1" ht="60.6" thickBot="1">
      <c r="A4" s="232" t="s">
        <v>386</v>
      </c>
      <c r="B4" s="243" t="s">
        <v>397</v>
      </c>
      <c r="C4" s="249" t="s">
        <v>14</v>
      </c>
      <c r="D4" s="249" t="s">
        <v>22</v>
      </c>
      <c r="E4" s="250" t="s">
        <v>398</v>
      </c>
      <c r="F4" s="250" t="s">
        <v>399</v>
      </c>
      <c r="G4" s="252">
        <v>43733</v>
      </c>
      <c r="H4" s="250">
        <v>14999</v>
      </c>
      <c r="I4" s="249">
        <f>H4*6.5%</f>
        <v>974.93500000000006</v>
      </c>
      <c r="J4" s="249">
        <f>H4+I4</f>
        <v>15973.934999999999</v>
      </c>
      <c r="K4" s="249">
        <f t="shared" si="0"/>
        <v>14999</v>
      </c>
      <c r="L4" s="249">
        <f t="shared" si="0"/>
        <v>974.93500000000006</v>
      </c>
      <c r="M4" s="249">
        <f t="shared" si="0"/>
        <v>15973.934999999999</v>
      </c>
      <c r="N4" s="250" t="s">
        <v>400</v>
      </c>
      <c r="O4"/>
      <c r="P4"/>
      <c r="Q4"/>
      <c r="R4"/>
      <c r="S4"/>
      <c r="T4"/>
      <c r="U4"/>
      <c r="V4"/>
      <c r="W4"/>
      <c r="X4"/>
      <c r="Y4"/>
      <c r="Z4"/>
      <c r="AA4"/>
      <c r="AB4" s="234"/>
      <c r="AC4" s="162"/>
    </row>
    <row r="5" spans="1:29" s="48" customFormat="1" ht="15">
      <c r="A5" s="47"/>
      <c r="C5" s="47"/>
      <c r="E5" s="250"/>
      <c r="F5" s="250"/>
      <c r="G5" s="250"/>
      <c r="H5" s="250"/>
      <c r="I5" s="68"/>
      <c r="J5" s="68"/>
      <c r="K5" s="68"/>
      <c r="L5" s="68"/>
      <c r="M5" s="68"/>
      <c r="N5" s="236"/>
      <c r="O5"/>
      <c r="P5"/>
      <c r="Q5"/>
      <c r="R5"/>
      <c r="S5"/>
      <c r="T5"/>
      <c r="U5"/>
      <c r="V5"/>
      <c r="W5"/>
      <c r="X5"/>
      <c r="Y5"/>
      <c r="Z5"/>
      <c r="AA5"/>
      <c r="AB5" s="234"/>
      <c r="AC5" s="162"/>
    </row>
    <row r="6" spans="1:29" s="48" customFormat="1">
      <c r="A6" s="47"/>
      <c r="C6" s="47"/>
      <c r="F6" s="68"/>
      <c r="H6" s="68"/>
      <c r="I6" s="68"/>
      <c r="J6" s="68"/>
      <c r="K6" s="68"/>
      <c r="L6" s="68"/>
      <c r="M6" s="68"/>
      <c r="N6" s="236"/>
      <c r="O6"/>
      <c r="P6"/>
      <c r="Q6"/>
      <c r="R6"/>
      <c r="S6"/>
      <c r="T6"/>
      <c r="U6"/>
      <c r="V6"/>
      <c r="W6"/>
      <c r="X6"/>
      <c r="Y6"/>
      <c r="Z6"/>
      <c r="AA6"/>
      <c r="AB6" s="234"/>
      <c r="AC6" s="162"/>
    </row>
    <row r="7" spans="1:29" s="48" customFormat="1">
      <c r="A7" s="47"/>
      <c r="C7" s="47"/>
      <c r="F7" s="68"/>
      <c r="H7" s="68"/>
      <c r="I7" s="68"/>
      <c r="J7" s="68"/>
      <c r="K7" s="68"/>
      <c r="L7" s="68"/>
      <c r="M7" s="68"/>
      <c r="N7" s="236"/>
      <c r="O7"/>
      <c r="P7"/>
      <c r="Q7"/>
      <c r="R7"/>
      <c r="S7"/>
      <c r="T7"/>
      <c r="U7"/>
      <c r="V7"/>
      <c r="W7"/>
      <c r="X7"/>
      <c r="Y7"/>
      <c r="Z7"/>
      <c r="AA7"/>
      <c r="AB7" s="234"/>
      <c r="AC7" s="162"/>
    </row>
    <row r="8" spans="1:29" s="48" customFormat="1">
      <c r="A8" s="47"/>
      <c r="C8" s="47"/>
      <c r="F8" s="68"/>
      <c r="H8" s="68"/>
      <c r="I8" s="68"/>
      <c r="J8" s="68"/>
      <c r="K8" s="68"/>
      <c r="L8" s="68"/>
      <c r="M8" s="68"/>
      <c r="N8" s="236"/>
      <c r="O8"/>
      <c r="P8"/>
      <c r="Q8"/>
      <c r="R8"/>
      <c r="S8"/>
      <c r="T8"/>
      <c r="U8"/>
      <c r="V8"/>
      <c r="W8"/>
      <c r="X8"/>
      <c r="Y8"/>
      <c r="Z8"/>
      <c r="AA8"/>
      <c r="AB8" s="234"/>
      <c r="AC8" s="162"/>
    </row>
    <row r="9" spans="1:29" s="48" customFormat="1">
      <c r="A9" s="47"/>
      <c r="C9" s="47"/>
      <c r="F9" s="68"/>
      <c r="H9" s="68"/>
      <c r="I9" s="68"/>
      <c r="J9" s="68"/>
      <c r="K9" s="68"/>
      <c r="L9" s="68"/>
      <c r="M9" s="68"/>
      <c r="N9" s="236"/>
      <c r="O9"/>
      <c r="P9"/>
      <c r="Q9"/>
      <c r="R9"/>
      <c r="S9"/>
      <c r="T9"/>
      <c r="U9"/>
      <c r="V9"/>
      <c r="W9"/>
      <c r="X9"/>
      <c r="Y9"/>
      <c r="Z9"/>
      <c r="AA9"/>
      <c r="AB9" s="234"/>
      <c r="AC9" s="162"/>
    </row>
    <row r="10" spans="1:29" s="48" customFormat="1">
      <c r="A10" s="47"/>
      <c r="C10" s="47"/>
      <c r="F10" s="68"/>
      <c r="H10" s="68"/>
      <c r="I10" s="68"/>
      <c r="J10" s="68"/>
      <c r="K10" s="68"/>
      <c r="L10" s="68"/>
      <c r="M10" s="68"/>
      <c r="N10" s="236"/>
      <c r="O10"/>
      <c r="P10"/>
      <c r="Q10"/>
      <c r="R10"/>
      <c r="S10"/>
      <c r="T10"/>
      <c r="U10"/>
      <c r="V10"/>
      <c r="W10"/>
      <c r="X10"/>
      <c r="Y10"/>
      <c r="Z10"/>
      <c r="AA10"/>
      <c r="AB10" s="234"/>
      <c r="AC10" s="162"/>
    </row>
    <row r="11" spans="1:29" s="48" customFormat="1">
      <c r="A11" s="47"/>
      <c r="C11" s="47"/>
      <c r="F11" s="68"/>
      <c r="H11" s="68"/>
      <c r="I11" s="68"/>
      <c r="J11" s="68"/>
      <c r="K11" s="68"/>
      <c r="L11" s="68"/>
      <c r="M11" s="68"/>
      <c r="N11" s="236"/>
      <c r="O11"/>
      <c r="P11"/>
      <c r="Q11"/>
      <c r="R11"/>
      <c r="S11"/>
      <c r="T11"/>
      <c r="U11"/>
      <c r="V11"/>
      <c r="W11"/>
      <c r="X11"/>
      <c r="Y11"/>
      <c r="Z11"/>
      <c r="AA11"/>
      <c r="AB11" s="234"/>
      <c r="AC11" s="162"/>
    </row>
    <row r="12" spans="1:29" s="48" customFormat="1">
      <c r="A12" s="47"/>
      <c r="C12" s="47"/>
      <c r="F12" s="68"/>
      <c r="H12" s="68"/>
      <c r="I12" s="68"/>
      <c r="J12" s="68"/>
      <c r="K12" s="68"/>
      <c r="L12" s="68"/>
      <c r="M12" s="68"/>
      <c r="N12" s="236"/>
      <c r="O12"/>
      <c r="P12"/>
      <c r="Q12"/>
      <c r="R12"/>
      <c r="S12"/>
      <c r="T12"/>
      <c r="U12"/>
      <c r="V12"/>
      <c r="W12"/>
      <c r="X12"/>
      <c r="Y12"/>
      <c r="Z12"/>
      <c r="AA12"/>
      <c r="AB12" s="234"/>
      <c r="AC12" s="162"/>
    </row>
    <row r="13" spans="1:29" s="48" customFormat="1">
      <c r="A13" s="47"/>
      <c r="C13" s="47"/>
      <c r="F13" s="68"/>
      <c r="H13" s="68"/>
      <c r="I13" s="68"/>
      <c r="J13" s="68"/>
      <c r="K13" s="68"/>
      <c r="L13" s="68"/>
      <c r="M13" s="68"/>
      <c r="N13" s="236"/>
      <c r="O13"/>
      <c r="P13"/>
      <c r="Q13"/>
      <c r="R13"/>
      <c r="S13"/>
      <c r="T13"/>
      <c r="U13"/>
      <c r="V13"/>
      <c r="W13"/>
      <c r="X13"/>
      <c r="Y13"/>
      <c r="Z13"/>
      <c r="AA13"/>
      <c r="AB13" s="234"/>
      <c r="AC13" s="162"/>
    </row>
    <row r="14" spans="1:29" s="48" customFormat="1">
      <c r="A14" s="47"/>
      <c r="C14" s="47"/>
      <c r="F14" s="68"/>
      <c r="H14" s="68"/>
      <c r="I14" s="68"/>
      <c r="J14" s="68"/>
      <c r="K14" s="68"/>
      <c r="L14" s="68"/>
      <c r="M14" s="68"/>
      <c r="N14" s="236"/>
      <c r="O14"/>
      <c r="P14"/>
      <c r="Q14"/>
      <c r="R14"/>
      <c r="S14"/>
      <c r="T14"/>
      <c r="U14"/>
      <c r="V14"/>
      <c r="W14"/>
      <c r="X14"/>
      <c r="Y14"/>
      <c r="Z14"/>
      <c r="AA14"/>
      <c r="AB14" s="234"/>
      <c r="AC14" s="162"/>
    </row>
    <row r="15" spans="1:29" s="48" customFormat="1">
      <c r="A15" s="47"/>
      <c r="C15" s="47"/>
      <c r="F15" s="68"/>
      <c r="H15" s="68"/>
      <c r="I15" s="68"/>
      <c r="J15" s="68"/>
      <c r="K15" s="68"/>
      <c r="L15" s="68"/>
      <c r="M15" s="68"/>
      <c r="N15" s="236"/>
      <c r="O15"/>
      <c r="P15"/>
      <c r="Q15"/>
      <c r="R15"/>
      <c r="S15"/>
      <c r="T15"/>
      <c r="U15"/>
      <c r="V15"/>
      <c r="W15"/>
      <c r="X15"/>
      <c r="Y15"/>
      <c r="Z15"/>
      <c r="AA15"/>
      <c r="AB15" s="234"/>
      <c r="AC15" s="162"/>
    </row>
    <row r="16" spans="1:29" s="48" customFormat="1">
      <c r="A16" s="47"/>
      <c r="C16" s="47"/>
      <c r="F16" s="68"/>
      <c r="H16" s="68"/>
      <c r="I16" s="68"/>
      <c r="J16" s="68"/>
      <c r="K16" s="68"/>
      <c r="L16" s="68"/>
      <c r="M16" s="68"/>
      <c r="N16" s="236"/>
      <c r="O16"/>
      <c r="P16"/>
      <c r="Q16"/>
      <c r="R16"/>
      <c r="S16"/>
      <c r="T16"/>
      <c r="U16"/>
      <c r="V16"/>
      <c r="W16"/>
      <c r="X16"/>
      <c r="Y16"/>
      <c r="Z16"/>
      <c r="AA16"/>
      <c r="AB16" s="234"/>
      <c r="AC16" s="162"/>
    </row>
    <row r="17" spans="1:29" s="48" customFormat="1">
      <c r="A17" s="47"/>
      <c r="C17" s="47"/>
      <c r="F17" s="68"/>
      <c r="H17" s="68"/>
      <c r="I17" s="68"/>
      <c r="J17" s="68"/>
      <c r="K17" s="68"/>
      <c r="L17" s="68"/>
      <c r="M17" s="68"/>
      <c r="N17" s="236"/>
      <c r="O17"/>
      <c r="P17"/>
      <c r="Q17"/>
      <c r="R17"/>
      <c r="S17"/>
      <c r="T17"/>
      <c r="U17"/>
      <c r="V17"/>
      <c r="W17"/>
      <c r="X17"/>
      <c r="Y17"/>
      <c r="Z17"/>
      <c r="AA17"/>
      <c r="AB17" s="234"/>
      <c r="AC17" s="162"/>
    </row>
    <row r="18" spans="1:29" s="48" customFormat="1">
      <c r="A18" s="47"/>
      <c r="C18" s="47"/>
      <c r="F18" s="68"/>
      <c r="H18" s="68"/>
      <c r="I18" s="68"/>
      <c r="J18" s="68"/>
      <c r="K18" s="68"/>
      <c r="L18" s="68"/>
      <c r="M18" s="68"/>
      <c r="N18" s="236"/>
      <c r="O18"/>
      <c r="P18"/>
      <c r="Q18"/>
      <c r="R18"/>
      <c r="S18"/>
      <c r="T18"/>
      <c r="U18"/>
      <c r="V18"/>
      <c r="W18"/>
      <c r="X18"/>
      <c r="Y18"/>
      <c r="Z18"/>
      <c r="AA18"/>
      <c r="AB18" s="234"/>
      <c r="AC18" s="162"/>
    </row>
    <row r="19" spans="1:29" s="48" customFormat="1">
      <c r="A19" s="47"/>
      <c r="C19" s="47"/>
      <c r="F19" s="68"/>
      <c r="H19" s="68"/>
      <c r="I19" s="68"/>
      <c r="J19" s="68"/>
      <c r="K19" s="68"/>
      <c r="L19" s="68"/>
      <c r="M19" s="68"/>
      <c r="N19" s="236"/>
      <c r="O19"/>
      <c r="P19"/>
      <c r="Q19"/>
      <c r="R19"/>
      <c r="S19"/>
      <c r="T19"/>
      <c r="U19"/>
      <c r="V19"/>
      <c r="W19"/>
      <c r="X19"/>
      <c r="Y19"/>
      <c r="Z19"/>
      <c r="AA19"/>
      <c r="AB19" s="234"/>
      <c r="AC19" s="162"/>
    </row>
    <row r="20" spans="1:29" s="48" customFormat="1">
      <c r="A20" s="47"/>
      <c r="C20" s="47"/>
      <c r="F20" s="68"/>
      <c r="H20" s="68"/>
      <c r="I20" s="68"/>
      <c r="J20" s="68"/>
      <c r="K20" s="68"/>
      <c r="L20" s="68"/>
      <c r="M20" s="68"/>
      <c r="N20" s="236"/>
      <c r="O20"/>
      <c r="P20"/>
      <c r="Q20"/>
      <c r="R20"/>
      <c r="S20"/>
      <c r="T20"/>
      <c r="U20"/>
      <c r="V20"/>
      <c r="W20"/>
      <c r="X20"/>
      <c r="Y20"/>
      <c r="Z20"/>
      <c r="AA20"/>
      <c r="AB20" s="234"/>
      <c r="AC20" s="162"/>
    </row>
    <row r="21" spans="1:29" s="48" customFormat="1">
      <c r="A21" s="47"/>
      <c r="C21" s="47"/>
      <c r="F21" s="68"/>
      <c r="H21" s="68"/>
      <c r="I21" s="68"/>
      <c r="J21" s="68"/>
      <c r="K21" s="68"/>
      <c r="L21" s="68"/>
      <c r="M21" s="68"/>
      <c r="N21" s="236"/>
      <c r="O21"/>
      <c r="P21"/>
      <c r="Q21"/>
      <c r="R21"/>
      <c r="S21"/>
      <c r="T21"/>
      <c r="U21"/>
      <c r="V21"/>
      <c r="W21"/>
      <c r="X21"/>
      <c r="Y21"/>
      <c r="Z21"/>
      <c r="AA21"/>
      <c r="AB21" s="234"/>
      <c r="AC21" s="162"/>
    </row>
    <row r="22" spans="1:29" s="48" customFormat="1">
      <c r="A22" s="47"/>
      <c r="C22" s="47"/>
      <c r="F22" s="68"/>
      <c r="H22" s="68"/>
      <c r="I22" s="68"/>
      <c r="J22" s="68"/>
      <c r="K22" s="68"/>
      <c r="L22" s="68"/>
      <c r="M22" s="68"/>
      <c r="N22" s="236"/>
      <c r="O22"/>
      <c r="P22"/>
      <c r="Q22"/>
      <c r="R22"/>
      <c r="S22"/>
      <c r="T22"/>
      <c r="U22"/>
      <c r="V22"/>
      <c r="W22"/>
      <c r="X22"/>
      <c r="Y22"/>
      <c r="Z22"/>
      <c r="AA22"/>
      <c r="AB22" s="234"/>
      <c r="AC22" s="162"/>
    </row>
    <row r="23" spans="1:29" s="48" customFormat="1">
      <c r="A23" s="47"/>
      <c r="C23" s="47"/>
      <c r="F23" s="68"/>
      <c r="H23" s="68"/>
      <c r="I23" s="68"/>
      <c r="J23" s="68"/>
      <c r="K23" s="68"/>
      <c r="L23" s="68"/>
      <c r="M23" s="68"/>
      <c r="N23" s="236"/>
      <c r="O23"/>
      <c r="P23"/>
      <c r="Q23"/>
      <c r="R23"/>
      <c r="S23"/>
      <c r="T23"/>
      <c r="U23"/>
      <c r="V23"/>
      <c r="W23"/>
      <c r="X23"/>
      <c r="Y23"/>
      <c r="Z23"/>
      <c r="AA23"/>
      <c r="AB23" s="234"/>
      <c r="AC23" s="162"/>
    </row>
    <row r="24" spans="1:29" s="48" customFormat="1">
      <c r="A24" s="47"/>
      <c r="C24" s="47"/>
      <c r="F24" s="68"/>
      <c r="H24" s="68"/>
      <c r="I24" s="68"/>
      <c r="J24" s="68"/>
      <c r="K24" s="68"/>
      <c r="L24" s="68"/>
      <c r="M24" s="68"/>
      <c r="N24" s="236"/>
      <c r="O24"/>
      <c r="P24"/>
      <c r="Q24"/>
      <c r="R24"/>
      <c r="S24"/>
      <c r="T24"/>
      <c r="U24"/>
      <c r="V24"/>
      <c r="W24"/>
      <c r="X24"/>
      <c r="Y24"/>
      <c r="Z24"/>
      <c r="AA24"/>
      <c r="AB24" s="234"/>
      <c r="AC24" s="162"/>
    </row>
    <row r="25" spans="1:29" s="48" customFormat="1">
      <c r="A25" s="47"/>
      <c r="C25" s="47"/>
      <c r="F25" s="68"/>
      <c r="H25" s="68"/>
      <c r="I25" s="68"/>
      <c r="J25" s="68"/>
      <c r="K25" s="68"/>
      <c r="L25" s="68"/>
      <c r="M25" s="68"/>
      <c r="N25" s="236"/>
      <c r="O25"/>
      <c r="P25"/>
      <c r="Q25"/>
      <c r="R25"/>
      <c r="S25"/>
      <c r="T25"/>
      <c r="U25"/>
      <c r="V25"/>
      <c r="W25"/>
      <c r="X25"/>
      <c r="Y25"/>
      <c r="Z25"/>
      <c r="AA25"/>
      <c r="AB25" s="234"/>
      <c r="AC25" s="162"/>
    </row>
    <row r="26" spans="1:29" s="48" customFormat="1">
      <c r="A26" s="47"/>
      <c r="C26" s="47"/>
      <c r="F26" s="68"/>
      <c r="H26" s="68"/>
      <c r="I26" s="68"/>
      <c r="J26" s="68"/>
      <c r="K26" s="68"/>
      <c r="L26" s="68"/>
      <c r="M26" s="68"/>
      <c r="N26" s="236"/>
      <c r="O26"/>
      <c r="P26"/>
      <c r="Q26"/>
      <c r="R26"/>
      <c r="S26"/>
      <c r="T26"/>
      <c r="U26"/>
      <c r="V26"/>
      <c r="W26"/>
      <c r="X26"/>
      <c r="Y26"/>
      <c r="Z26"/>
      <c r="AA26"/>
      <c r="AB26" s="234"/>
      <c r="AC26" s="162"/>
    </row>
    <row r="27" spans="1:29" s="48" customFormat="1">
      <c r="A27" s="47"/>
      <c r="C27" s="47"/>
      <c r="F27" s="68"/>
      <c r="H27" s="68"/>
      <c r="I27" s="68"/>
      <c r="J27" s="68"/>
      <c r="K27" s="68"/>
      <c r="L27" s="68"/>
      <c r="M27" s="68"/>
      <c r="N27" s="236"/>
      <c r="O27"/>
      <c r="P27"/>
      <c r="Q27"/>
      <c r="R27"/>
      <c r="S27"/>
      <c r="T27"/>
      <c r="U27"/>
      <c r="V27"/>
      <c r="W27"/>
      <c r="X27"/>
      <c r="Y27"/>
      <c r="Z27"/>
      <c r="AA27"/>
      <c r="AB27" s="234"/>
      <c r="AC27" s="162"/>
    </row>
    <row r="28" spans="1:29" s="48" customFormat="1">
      <c r="A28" s="47"/>
      <c r="C28" s="47"/>
      <c r="F28" s="68"/>
      <c r="H28" s="68"/>
      <c r="I28" s="68"/>
      <c r="J28" s="68"/>
      <c r="K28" s="68"/>
      <c r="L28" s="68"/>
      <c r="M28" s="68"/>
      <c r="N28" s="236"/>
      <c r="O28"/>
      <c r="P28"/>
      <c r="Q28"/>
      <c r="R28"/>
      <c r="S28"/>
      <c r="T28"/>
      <c r="U28"/>
      <c r="V28"/>
      <c r="W28"/>
      <c r="X28"/>
      <c r="Y28"/>
      <c r="Z28"/>
      <c r="AA28"/>
      <c r="AB28" s="234"/>
      <c r="AC28" s="162"/>
    </row>
    <row r="29" spans="1:29" s="48" customFormat="1">
      <c r="A29" s="47"/>
      <c r="C29" s="47"/>
      <c r="F29" s="68"/>
      <c r="H29" s="68"/>
      <c r="I29" s="68"/>
      <c r="J29" s="68"/>
      <c r="K29" s="68"/>
      <c r="L29" s="68"/>
      <c r="M29" s="68"/>
      <c r="N29" s="236"/>
      <c r="O29"/>
      <c r="P29"/>
      <c r="Q29"/>
      <c r="R29"/>
      <c r="S29"/>
      <c r="T29"/>
      <c r="U29"/>
      <c r="V29"/>
      <c r="W29"/>
      <c r="X29"/>
      <c r="Y29"/>
      <c r="Z29"/>
      <c r="AA29"/>
      <c r="AB29" s="234"/>
      <c r="AC29" s="162"/>
    </row>
    <row r="30" spans="1:29" s="48" customFormat="1">
      <c r="A30" s="47"/>
      <c r="C30" s="47"/>
      <c r="F30" s="68"/>
      <c r="H30" s="68"/>
      <c r="I30" s="68"/>
      <c r="J30" s="68"/>
      <c r="K30" s="68"/>
      <c r="L30" s="68"/>
      <c r="M30" s="68"/>
      <c r="N30" s="236"/>
      <c r="O30"/>
      <c r="P30"/>
      <c r="Q30"/>
      <c r="R30"/>
      <c r="S30"/>
      <c r="T30"/>
      <c r="U30"/>
      <c r="V30"/>
      <c r="W30"/>
      <c r="X30"/>
      <c r="Y30"/>
      <c r="Z30"/>
      <c r="AA30"/>
      <c r="AB30" s="234"/>
      <c r="AC30" s="162"/>
    </row>
    <row r="31" spans="1:29" s="48" customFormat="1">
      <c r="A31" s="47"/>
      <c r="C31" s="47"/>
      <c r="F31" s="68"/>
      <c r="H31" s="68"/>
      <c r="I31" s="68"/>
      <c r="J31" s="68"/>
      <c r="K31" s="68"/>
      <c r="L31" s="68"/>
      <c r="M31" s="68"/>
      <c r="N31" s="236"/>
      <c r="O31"/>
      <c r="P31"/>
      <c r="Q31"/>
      <c r="R31"/>
      <c r="S31"/>
      <c r="T31"/>
      <c r="U31"/>
      <c r="V31"/>
      <c r="W31"/>
      <c r="X31"/>
      <c r="Y31"/>
      <c r="Z31"/>
      <c r="AA31"/>
      <c r="AB31" s="234"/>
      <c r="AC31" s="162"/>
    </row>
    <row r="32" spans="1:29" s="48" customFormat="1">
      <c r="A32" s="47"/>
      <c r="C32" s="47"/>
      <c r="F32" s="68"/>
      <c r="H32" s="68"/>
      <c r="I32" s="68"/>
      <c r="J32" s="68"/>
      <c r="K32" s="68"/>
      <c r="L32" s="68"/>
      <c r="M32" s="68"/>
      <c r="N32" s="236"/>
      <c r="O32"/>
      <c r="P32"/>
      <c r="Q32"/>
      <c r="R32"/>
      <c r="S32"/>
      <c r="T32"/>
      <c r="U32"/>
      <c r="V32"/>
      <c r="W32"/>
      <c r="X32"/>
      <c r="Y32"/>
      <c r="Z32"/>
      <c r="AA32"/>
      <c r="AB32" s="234"/>
      <c r="AC32" s="162"/>
    </row>
    <row r="33" spans="1:29" s="48" customFormat="1">
      <c r="A33" s="47"/>
      <c r="C33" s="47"/>
      <c r="F33" s="68"/>
      <c r="H33" s="68"/>
      <c r="I33" s="68"/>
      <c r="J33" s="68"/>
      <c r="K33" s="68"/>
      <c r="L33" s="68"/>
      <c r="M33" s="68"/>
      <c r="N33" s="236"/>
      <c r="O33"/>
      <c r="P33"/>
      <c r="Q33"/>
      <c r="R33"/>
      <c r="S33"/>
      <c r="T33"/>
      <c r="U33"/>
      <c r="V33"/>
      <c r="W33"/>
      <c r="X33"/>
      <c r="Y33"/>
      <c r="Z33"/>
      <c r="AA33"/>
      <c r="AB33" s="234"/>
      <c r="AC33" s="162"/>
    </row>
    <row r="34" spans="1:29" s="48" customFormat="1">
      <c r="A34" s="47"/>
      <c r="C34" s="47"/>
      <c r="F34" s="68"/>
      <c r="H34" s="68"/>
      <c r="I34" s="68"/>
      <c r="J34" s="68"/>
      <c r="K34" s="68"/>
      <c r="L34" s="68"/>
      <c r="M34" s="68"/>
      <c r="N34" s="236"/>
      <c r="O34"/>
      <c r="P34"/>
      <c r="Q34"/>
      <c r="R34"/>
      <c r="S34"/>
      <c r="T34"/>
      <c r="U34"/>
      <c r="V34"/>
      <c r="W34"/>
      <c r="X34"/>
      <c r="Y34"/>
      <c r="Z34"/>
      <c r="AA34"/>
      <c r="AB34" s="234"/>
      <c r="AC34" s="162"/>
    </row>
    <row r="35" spans="1:29" s="48" customFormat="1">
      <c r="A35" s="47"/>
      <c r="C35" s="47"/>
      <c r="F35" s="68"/>
      <c r="H35" s="68"/>
      <c r="I35" s="68"/>
      <c r="J35" s="68"/>
      <c r="K35" s="68"/>
      <c r="L35" s="68"/>
      <c r="M35" s="68"/>
      <c r="N35" s="236"/>
      <c r="O35"/>
      <c r="P35"/>
      <c r="Q35"/>
      <c r="R35"/>
      <c r="S35"/>
      <c r="T35"/>
      <c r="U35"/>
      <c r="V35"/>
      <c r="W35"/>
      <c r="X35"/>
      <c r="Y35"/>
      <c r="Z35"/>
      <c r="AA35"/>
      <c r="AB35" s="234"/>
      <c r="AC35" s="162"/>
    </row>
    <row r="36" spans="1:29" s="48" customFormat="1">
      <c r="A36" s="47"/>
      <c r="C36" s="47"/>
      <c r="F36" s="68"/>
      <c r="H36" s="68"/>
      <c r="I36" s="68"/>
      <c r="J36" s="68"/>
      <c r="K36" s="68"/>
      <c r="L36" s="68"/>
      <c r="M36" s="68"/>
      <c r="N36" s="236"/>
      <c r="O36"/>
      <c r="P36"/>
      <c r="Q36"/>
      <c r="R36"/>
      <c r="S36"/>
      <c r="T36"/>
      <c r="U36"/>
      <c r="V36"/>
      <c r="W36"/>
      <c r="X36"/>
      <c r="Y36"/>
      <c r="Z36"/>
      <c r="AA36"/>
      <c r="AB36" s="234"/>
      <c r="AC36" s="162"/>
    </row>
    <row r="37" spans="1:29" s="48" customFormat="1">
      <c r="A37" s="47"/>
      <c r="C37" s="47"/>
      <c r="F37" s="68"/>
      <c r="H37" s="68"/>
      <c r="I37" s="68"/>
      <c r="J37" s="68"/>
      <c r="K37" s="68"/>
      <c r="L37" s="68"/>
      <c r="M37" s="68"/>
      <c r="N37" s="236"/>
      <c r="O37"/>
      <c r="P37"/>
      <c r="Q37"/>
      <c r="R37"/>
      <c r="S37"/>
      <c r="T37"/>
      <c r="U37"/>
      <c r="V37"/>
      <c r="W37"/>
      <c r="X37"/>
      <c r="Y37"/>
      <c r="Z37"/>
      <c r="AA37"/>
      <c r="AB37" s="234"/>
      <c r="AC37" s="162"/>
    </row>
    <row r="38" spans="1:29" s="48" customFormat="1">
      <c r="A38" s="47"/>
      <c r="C38" s="47"/>
      <c r="F38" s="68"/>
      <c r="H38" s="68"/>
      <c r="I38" s="68"/>
      <c r="J38" s="68"/>
      <c r="K38" s="68"/>
      <c r="L38" s="68"/>
      <c r="M38" s="68"/>
      <c r="N38" s="236"/>
      <c r="O38"/>
      <c r="P38"/>
      <c r="Q38"/>
      <c r="R38"/>
      <c r="S38"/>
      <c r="T38"/>
      <c r="U38"/>
      <c r="V38"/>
      <c r="W38"/>
      <c r="X38"/>
      <c r="Y38"/>
      <c r="Z38"/>
      <c r="AA38"/>
      <c r="AB38" s="234"/>
      <c r="AC38" s="162"/>
    </row>
    <row r="39" spans="1:29" s="48" customFormat="1">
      <c r="A39" s="47"/>
      <c r="C39" s="47"/>
      <c r="F39" s="68"/>
      <c r="H39" s="68"/>
      <c r="I39" s="68"/>
      <c r="J39" s="68"/>
      <c r="K39" s="68"/>
      <c r="L39" s="68"/>
      <c r="M39" s="68"/>
      <c r="N39" s="236"/>
      <c r="O39"/>
      <c r="P39"/>
      <c r="Q39"/>
      <c r="R39"/>
      <c r="S39"/>
      <c r="T39"/>
      <c r="U39"/>
      <c r="V39"/>
      <c r="W39"/>
      <c r="X39"/>
      <c r="Y39"/>
      <c r="Z39"/>
      <c r="AA39"/>
      <c r="AB39" s="234"/>
      <c r="AC39" s="162"/>
    </row>
    <row r="40" spans="1:29" s="48" customFormat="1">
      <c r="A40" s="47"/>
      <c r="C40" s="47"/>
      <c r="F40" s="68"/>
      <c r="H40" s="68"/>
      <c r="I40" s="68"/>
      <c r="J40" s="68"/>
      <c r="K40" s="68"/>
      <c r="L40" s="68"/>
      <c r="M40" s="68"/>
      <c r="N40" s="236"/>
      <c r="O40"/>
      <c r="P40"/>
      <c r="Q40"/>
      <c r="R40"/>
      <c r="S40"/>
      <c r="T40"/>
      <c r="U40"/>
      <c r="V40"/>
      <c r="W40"/>
      <c r="X40"/>
      <c r="Y40"/>
      <c r="Z40"/>
      <c r="AA40"/>
      <c r="AB40" s="234"/>
      <c r="AC40" s="162"/>
    </row>
    <row r="41" spans="1:29" s="48" customFormat="1">
      <c r="A41" s="47"/>
      <c r="C41" s="47"/>
      <c r="F41" s="68"/>
      <c r="H41" s="68"/>
      <c r="I41" s="68"/>
      <c r="J41" s="68"/>
      <c r="K41" s="68"/>
      <c r="L41" s="68"/>
      <c r="M41" s="68"/>
      <c r="N41" s="236"/>
      <c r="O41"/>
      <c r="P41"/>
      <c r="Q41"/>
      <c r="R41"/>
      <c r="S41"/>
      <c r="T41"/>
      <c r="U41"/>
      <c r="V41"/>
      <c r="W41"/>
      <c r="X41"/>
      <c r="Y41"/>
      <c r="Z41"/>
      <c r="AA41"/>
      <c r="AB41" s="234"/>
      <c r="AC41" s="162"/>
    </row>
    <row r="42" spans="1:29" s="48" customFormat="1">
      <c r="A42" s="47"/>
      <c r="C42" s="47"/>
      <c r="F42" s="68"/>
      <c r="H42" s="68"/>
      <c r="I42" s="68"/>
      <c r="J42" s="68"/>
      <c r="K42" s="68"/>
      <c r="L42" s="68"/>
      <c r="M42" s="68"/>
      <c r="N42" s="236"/>
      <c r="O42"/>
      <c r="P42"/>
      <c r="Q42"/>
      <c r="R42"/>
      <c r="S42"/>
      <c r="T42"/>
      <c r="U42"/>
      <c r="V42"/>
      <c r="W42"/>
      <c r="X42"/>
      <c r="Y42"/>
      <c r="Z42"/>
      <c r="AA42"/>
      <c r="AB42" s="234"/>
      <c r="AC42" s="162"/>
    </row>
    <row r="43" spans="1:29" s="48" customFormat="1">
      <c r="A43" s="47"/>
      <c r="C43" s="47"/>
      <c r="F43" s="68"/>
      <c r="H43" s="68"/>
      <c r="I43" s="68"/>
      <c r="J43" s="68"/>
      <c r="K43" s="68"/>
      <c r="L43" s="68"/>
      <c r="M43" s="68"/>
      <c r="N43" s="236"/>
      <c r="O43"/>
      <c r="P43"/>
      <c r="Q43"/>
      <c r="R43"/>
      <c r="S43"/>
      <c r="T43"/>
      <c r="U43"/>
      <c r="V43"/>
      <c r="W43"/>
      <c r="X43"/>
      <c r="Y43"/>
      <c r="Z43"/>
      <c r="AA43"/>
      <c r="AB43" s="234"/>
      <c r="AC43" s="162"/>
    </row>
    <row r="44" spans="1:29" s="48" customFormat="1">
      <c r="A44" s="47"/>
      <c r="C44" s="47"/>
      <c r="F44" s="68"/>
      <c r="H44" s="68"/>
      <c r="I44" s="68"/>
      <c r="J44" s="68"/>
      <c r="K44" s="68"/>
      <c r="L44" s="68"/>
      <c r="M44" s="68"/>
      <c r="N44" s="236"/>
      <c r="O44"/>
      <c r="P44"/>
      <c r="Q44"/>
      <c r="R44"/>
      <c r="S44"/>
      <c r="T44"/>
      <c r="U44"/>
      <c r="V44"/>
      <c r="W44"/>
      <c r="X44"/>
      <c r="Y44"/>
      <c r="Z44"/>
      <c r="AA44"/>
      <c r="AB44" s="234"/>
      <c r="AC44" s="162"/>
    </row>
    <row r="45" spans="1:29" s="48" customFormat="1">
      <c r="A45" s="47"/>
      <c r="C45" s="47"/>
      <c r="F45" s="68"/>
      <c r="H45" s="68"/>
      <c r="I45" s="68"/>
      <c r="J45" s="68"/>
      <c r="K45" s="68"/>
      <c r="L45" s="68"/>
      <c r="M45" s="68"/>
      <c r="N45" s="236"/>
      <c r="O45"/>
      <c r="P45"/>
      <c r="Q45"/>
      <c r="R45"/>
      <c r="S45"/>
      <c r="T45"/>
      <c r="U45"/>
      <c r="V45"/>
      <c r="W45"/>
      <c r="X45"/>
      <c r="Y45"/>
      <c r="Z45"/>
      <c r="AA45"/>
      <c r="AB45" s="234"/>
      <c r="AC45" s="162"/>
    </row>
    <row r="46" spans="1:29" s="48" customFormat="1">
      <c r="A46" s="47"/>
      <c r="C46" s="47"/>
      <c r="F46" s="68"/>
      <c r="H46" s="68"/>
      <c r="I46" s="68"/>
      <c r="J46" s="68"/>
      <c r="K46" s="68"/>
      <c r="L46" s="68"/>
      <c r="M46" s="68"/>
      <c r="N46" s="236"/>
      <c r="O46"/>
      <c r="P46"/>
      <c r="Q46"/>
      <c r="R46"/>
      <c r="S46"/>
      <c r="T46"/>
      <c r="U46"/>
      <c r="V46"/>
      <c r="W46"/>
      <c r="X46"/>
      <c r="Y46"/>
      <c r="Z46"/>
      <c r="AA46"/>
      <c r="AB46" s="234"/>
      <c r="AC46" s="162"/>
    </row>
    <row r="47" spans="1:29" s="48" customFormat="1">
      <c r="A47" s="47"/>
      <c r="C47" s="47"/>
      <c r="F47" s="68"/>
      <c r="H47" s="68"/>
      <c r="I47" s="68"/>
      <c r="J47" s="68"/>
      <c r="K47" s="68"/>
      <c r="L47" s="68"/>
      <c r="M47" s="68"/>
      <c r="N47" s="236"/>
      <c r="O47"/>
      <c r="P47"/>
      <c r="Q47"/>
      <c r="R47"/>
      <c r="S47"/>
      <c r="T47"/>
      <c r="U47"/>
      <c r="V47"/>
      <c r="W47"/>
      <c r="X47"/>
      <c r="Y47"/>
      <c r="Z47"/>
      <c r="AA47"/>
      <c r="AB47" s="234"/>
      <c r="AC47" s="162"/>
    </row>
    <row r="48" spans="1:29" s="48" customFormat="1">
      <c r="A48" s="47"/>
      <c r="C48" s="47"/>
      <c r="F48" s="68"/>
      <c r="H48" s="68"/>
      <c r="I48" s="68"/>
      <c r="J48" s="68"/>
      <c r="K48" s="68"/>
      <c r="L48" s="68"/>
      <c r="M48" s="68"/>
      <c r="N48" s="236"/>
      <c r="O48"/>
      <c r="P48"/>
      <c r="Q48"/>
      <c r="R48"/>
      <c r="S48"/>
      <c r="T48"/>
      <c r="U48"/>
      <c r="V48"/>
      <c r="W48"/>
      <c r="X48"/>
      <c r="Y48"/>
      <c r="Z48"/>
      <c r="AA48"/>
      <c r="AB48" s="234"/>
      <c r="AC48" s="162"/>
    </row>
    <row r="49" spans="1:29" s="48" customFormat="1">
      <c r="A49" s="47"/>
      <c r="C49" s="47"/>
      <c r="F49" s="68"/>
      <c r="H49" s="68"/>
      <c r="I49" s="68"/>
      <c r="J49" s="68"/>
      <c r="K49" s="68"/>
      <c r="L49" s="68"/>
      <c r="M49" s="68"/>
      <c r="N49" s="236"/>
      <c r="O49"/>
      <c r="P49"/>
      <c r="Q49"/>
      <c r="R49"/>
      <c r="S49"/>
      <c r="T49"/>
      <c r="U49"/>
      <c r="V49"/>
      <c r="W49"/>
      <c r="X49"/>
      <c r="Y49"/>
      <c r="Z49"/>
      <c r="AA49"/>
      <c r="AB49" s="234"/>
      <c r="AC49" s="162"/>
    </row>
    <row r="50" spans="1:29" s="48" customFormat="1">
      <c r="A50" s="47"/>
      <c r="C50" s="47"/>
      <c r="F50" s="68"/>
      <c r="H50" s="68"/>
      <c r="I50" s="68"/>
      <c r="J50" s="68"/>
      <c r="K50" s="68"/>
      <c r="L50" s="68"/>
      <c r="M50" s="68"/>
      <c r="N50" s="236"/>
      <c r="O50"/>
      <c r="P50"/>
      <c r="Q50"/>
      <c r="R50"/>
      <c r="S50"/>
      <c r="T50"/>
      <c r="U50"/>
      <c r="V50"/>
      <c r="W50"/>
      <c r="X50"/>
      <c r="Y50"/>
      <c r="Z50"/>
      <c r="AA50"/>
      <c r="AB50" s="234"/>
      <c r="AC50" s="162"/>
    </row>
    <row r="51" spans="1:29" s="48" customFormat="1">
      <c r="A51" s="47"/>
      <c r="C51" s="47"/>
      <c r="F51" s="68"/>
      <c r="H51" s="68"/>
      <c r="I51" s="68"/>
      <c r="J51" s="68"/>
      <c r="K51" s="68"/>
      <c r="L51" s="68"/>
      <c r="M51" s="68"/>
      <c r="N51" s="236"/>
      <c r="O51"/>
      <c r="P51"/>
      <c r="Q51"/>
      <c r="R51"/>
      <c r="S51"/>
      <c r="T51"/>
      <c r="U51"/>
      <c r="V51"/>
      <c r="W51"/>
      <c r="X51"/>
      <c r="Y51"/>
      <c r="Z51"/>
      <c r="AA51"/>
      <c r="AB51" s="234"/>
      <c r="AC51" s="162"/>
    </row>
    <row r="52" spans="1:29" s="48" customFormat="1">
      <c r="A52" s="47"/>
      <c r="C52" s="47"/>
      <c r="F52" s="68"/>
      <c r="H52" s="68"/>
      <c r="I52" s="68"/>
      <c r="J52" s="68"/>
      <c r="K52" s="68"/>
      <c r="L52" s="68"/>
      <c r="M52" s="68"/>
      <c r="N52" s="236"/>
      <c r="O52"/>
      <c r="P52"/>
      <c r="Q52"/>
      <c r="R52"/>
      <c r="S52"/>
      <c r="T52"/>
      <c r="U52"/>
      <c r="V52"/>
      <c r="W52"/>
      <c r="X52"/>
      <c r="Y52"/>
      <c r="Z52"/>
      <c r="AA52"/>
      <c r="AB52" s="234"/>
      <c r="AC52" s="162"/>
    </row>
    <row r="53" spans="1:29" s="48" customFormat="1">
      <c r="A53" s="47"/>
      <c r="C53" s="47"/>
      <c r="F53" s="68"/>
      <c r="H53" s="68"/>
      <c r="I53" s="68"/>
      <c r="J53" s="68"/>
      <c r="K53" s="68"/>
      <c r="L53" s="68"/>
      <c r="M53" s="68"/>
      <c r="N53" s="236"/>
      <c r="O53"/>
      <c r="P53"/>
      <c r="Q53"/>
      <c r="R53"/>
      <c r="S53"/>
      <c r="T53"/>
      <c r="U53"/>
      <c r="V53"/>
      <c r="W53"/>
      <c r="X53"/>
      <c r="Y53"/>
      <c r="Z53"/>
      <c r="AA53"/>
      <c r="AB53" s="234"/>
      <c r="AC53" s="162"/>
    </row>
    <row r="54" spans="1:29" s="48" customFormat="1">
      <c r="A54" s="47"/>
      <c r="C54" s="47"/>
      <c r="F54" s="68"/>
      <c r="H54" s="68"/>
      <c r="I54" s="68"/>
      <c r="J54" s="68"/>
      <c r="K54" s="68"/>
      <c r="L54" s="68"/>
      <c r="M54" s="68"/>
      <c r="N54" s="236"/>
      <c r="O54"/>
      <c r="P54"/>
      <c r="Q54"/>
      <c r="R54"/>
      <c r="S54"/>
      <c r="T54"/>
      <c r="U54"/>
      <c r="V54"/>
      <c r="W54"/>
      <c r="X54"/>
      <c r="Y54"/>
      <c r="Z54"/>
      <c r="AA54"/>
      <c r="AB54" s="234"/>
      <c r="AC54" s="162"/>
    </row>
    <row r="55" spans="1:29" s="48" customFormat="1">
      <c r="A55" s="47"/>
      <c r="C55" s="47"/>
      <c r="F55" s="68"/>
      <c r="H55" s="68"/>
      <c r="I55" s="68"/>
      <c r="J55" s="68"/>
      <c r="K55" s="68"/>
      <c r="L55" s="68"/>
      <c r="M55" s="68"/>
      <c r="N55" s="236"/>
      <c r="O55"/>
      <c r="P55"/>
      <c r="Q55"/>
      <c r="R55"/>
      <c r="S55"/>
      <c r="T55"/>
      <c r="U55"/>
      <c r="V55"/>
      <c r="W55"/>
      <c r="X55"/>
      <c r="Y55"/>
      <c r="Z55"/>
      <c r="AA55"/>
      <c r="AB55" s="234"/>
      <c r="AC55" s="162"/>
    </row>
    <row r="56" spans="1:29" s="48" customFormat="1">
      <c r="A56" s="47"/>
      <c r="C56" s="47"/>
      <c r="F56" s="68"/>
      <c r="H56" s="68"/>
      <c r="I56" s="68"/>
      <c r="J56" s="68"/>
      <c r="K56" s="68"/>
      <c r="L56" s="68"/>
      <c r="M56" s="68"/>
      <c r="N56" s="236"/>
      <c r="O56"/>
      <c r="P56"/>
      <c r="Q56"/>
      <c r="R56"/>
      <c r="S56"/>
      <c r="T56"/>
      <c r="U56"/>
      <c r="V56"/>
      <c r="W56"/>
      <c r="X56"/>
      <c r="Y56"/>
      <c r="Z56"/>
      <c r="AA56"/>
      <c r="AB56" s="234"/>
      <c r="AC56" s="162"/>
    </row>
    <row r="57" spans="1:29" s="48" customFormat="1">
      <c r="A57" s="47"/>
      <c r="C57" s="47"/>
      <c r="F57" s="68"/>
      <c r="H57" s="68"/>
      <c r="I57" s="68"/>
      <c r="J57" s="68"/>
      <c r="K57" s="68"/>
      <c r="L57" s="68"/>
      <c r="M57" s="68"/>
      <c r="N57" s="236"/>
      <c r="O57"/>
      <c r="P57"/>
      <c r="Q57"/>
      <c r="R57"/>
      <c r="S57"/>
      <c r="T57"/>
      <c r="U57"/>
      <c r="V57"/>
      <c r="W57"/>
      <c r="X57"/>
      <c r="Y57"/>
      <c r="Z57"/>
      <c r="AA57"/>
      <c r="AB57" s="234"/>
      <c r="AC57" s="162"/>
    </row>
    <row r="58" spans="1:29" s="48" customFormat="1">
      <c r="A58" s="47"/>
      <c r="C58" s="47"/>
      <c r="F58" s="68"/>
      <c r="H58" s="68"/>
      <c r="I58" s="68"/>
      <c r="J58" s="68"/>
      <c r="K58" s="68"/>
      <c r="L58" s="68"/>
      <c r="M58" s="68"/>
      <c r="N58" s="236"/>
      <c r="O58"/>
      <c r="P58"/>
      <c r="Q58"/>
      <c r="R58"/>
      <c r="S58"/>
      <c r="T58"/>
      <c r="U58"/>
      <c r="V58"/>
      <c r="W58"/>
      <c r="X58"/>
      <c r="Y58"/>
      <c r="Z58"/>
      <c r="AA58"/>
      <c r="AB58" s="234"/>
      <c r="AC58" s="162"/>
    </row>
    <row r="59" spans="1:29" s="48" customFormat="1">
      <c r="A59" s="47"/>
      <c r="C59" s="47"/>
      <c r="F59" s="68"/>
      <c r="H59" s="68"/>
      <c r="I59" s="68"/>
      <c r="J59" s="68"/>
      <c r="K59" s="68"/>
      <c r="L59" s="68"/>
      <c r="M59" s="68"/>
      <c r="N59" s="236"/>
      <c r="O59"/>
      <c r="P59"/>
      <c r="Q59"/>
      <c r="R59"/>
      <c r="S59"/>
      <c r="T59"/>
      <c r="U59"/>
      <c r="V59"/>
      <c r="W59"/>
      <c r="X59"/>
      <c r="Y59"/>
      <c r="Z59"/>
      <c r="AA59"/>
      <c r="AB59" s="234"/>
      <c r="AC59" s="162"/>
    </row>
    <row r="60" spans="1:29" s="48" customFormat="1">
      <c r="A60" s="47"/>
      <c r="C60" s="47"/>
      <c r="F60" s="68"/>
      <c r="H60" s="68"/>
      <c r="I60" s="68"/>
      <c r="J60" s="68"/>
      <c r="K60" s="68"/>
      <c r="L60" s="68"/>
      <c r="M60" s="68"/>
      <c r="N60" s="236"/>
      <c r="O60"/>
      <c r="P60"/>
      <c r="Q60"/>
      <c r="R60"/>
      <c r="S60"/>
      <c r="T60"/>
      <c r="U60"/>
      <c r="V60"/>
      <c r="W60"/>
      <c r="X60"/>
      <c r="Y60"/>
      <c r="Z60"/>
      <c r="AA60"/>
      <c r="AB60" s="234"/>
      <c r="AC60" s="162"/>
    </row>
    <row r="61" spans="1:29" s="48" customFormat="1">
      <c r="A61" s="47"/>
      <c r="C61" s="47"/>
      <c r="F61" s="68"/>
      <c r="H61" s="68"/>
      <c r="I61" s="68"/>
      <c r="J61" s="68"/>
      <c r="K61" s="68"/>
      <c r="L61" s="68"/>
      <c r="M61" s="68"/>
      <c r="N61" s="236"/>
      <c r="O61"/>
      <c r="P61"/>
      <c r="Q61"/>
      <c r="R61"/>
      <c r="S61"/>
      <c r="T61"/>
      <c r="U61"/>
      <c r="V61"/>
      <c r="W61"/>
      <c r="X61"/>
      <c r="Y61"/>
      <c r="Z61"/>
      <c r="AA61"/>
      <c r="AB61" s="234"/>
      <c r="AC61" s="162"/>
    </row>
    <row r="62" spans="1:29" s="48" customFormat="1">
      <c r="A62" s="47"/>
      <c r="C62" s="47"/>
      <c r="F62" s="68"/>
      <c r="H62" s="68"/>
      <c r="I62" s="68"/>
      <c r="J62" s="68"/>
      <c r="K62" s="68"/>
      <c r="L62" s="68"/>
      <c r="M62" s="68"/>
      <c r="N62" s="236"/>
      <c r="O62"/>
      <c r="P62"/>
      <c r="Q62"/>
      <c r="R62"/>
      <c r="S62"/>
      <c r="T62"/>
      <c r="U62"/>
      <c r="V62"/>
      <c r="W62"/>
      <c r="X62"/>
      <c r="Y62"/>
      <c r="Z62"/>
      <c r="AA62"/>
      <c r="AB62" s="234"/>
      <c r="AC62" s="162"/>
    </row>
    <row r="63" spans="1:29" s="48" customFormat="1">
      <c r="A63" s="47"/>
      <c r="C63" s="47"/>
      <c r="F63" s="68"/>
      <c r="H63" s="68"/>
      <c r="I63" s="68"/>
      <c r="J63" s="68"/>
      <c r="K63" s="68"/>
      <c r="L63" s="68"/>
      <c r="M63" s="68"/>
      <c r="N63" s="236"/>
      <c r="O63"/>
      <c r="P63"/>
      <c r="Q63"/>
      <c r="R63"/>
      <c r="S63"/>
      <c r="T63"/>
      <c r="U63"/>
      <c r="V63"/>
      <c r="W63"/>
      <c r="X63"/>
      <c r="Y63"/>
      <c r="Z63"/>
      <c r="AA63"/>
      <c r="AB63" s="234"/>
      <c r="AC63" s="162"/>
    </row>
    <row r="64" spans="1:29" s="48" customFormat="1">
      <c r="A64" s="47"/>
      <c r="C64" s="47"/>
      <c r="F64" s="68"/>
      <c r="H64" s="68"/>
      <c r="I64" s="68"/>
      <c r="J64" s="68"/>
      <c r="K64" s="68"/>
      <c r="L64" s="68"/>
      <c r="M64" s="68"/>
      <c r="N64" s="236"/>
      <c r="O64"/>
      <c r="P64"/>
      <c r="Q64"/>
      <c r="R64"/>
      <c r="S64"/>
      <c r="T64"/>
      <c r="U64"/>
      <c r="V64"/>
      <c r="W64"/>
      <c r="X64"/>
      <c r="Y64"/>
      <c r="Z64"/>
      <c r="AA64"/>
      <c r="AB64" s="234"/>
      <c r="AC64" s="162"/>
    </row>
    <row r="65" spans="1:29" s="48" customFormat="1">
      <c r="A65" s="47"/>
      <c r="C65" s="47"/>
      <c r="F65" s="68"/>
      <c r="H65" s="68"/>
      <c r="I65" s="68"/>
      <c r="J65" s="68"/>
      <c r="K65" s="68"/>
      <c r="L65" s="68"/>
      <c r="M65" s="68"/>
      <c r="N65" s="236"/>
      <c r="O65"/>
      <c r="P65"/>
      <c r="Q65"/>
      <c r="R65"/>
      <c r="S65"/>
      <c r="T65"/>
      <c r="U65"/>
      <c r="V65"/>
      <c r="W65"/>
      <c r="X65"/>
      <c r="Y65"/>
      <c r="Z65"/>
      <c r="AA65"/>
      <c r="AB65" s="234"/>
      <c r="AC65" s="162"/>
    </row>
    <row r="66" spans="1:29" s="48" customFormat="1">
      <c r="A66" s="47"/>
      <c r="C66" s="47"/>
      <c r="F66" s="68"/>
      <c r="H66" s="68"/>
      <c r="I66" s="68"/>
      <c r="J66" s="68"/>
      <c r="K66" s="68"/>
      <c r="L66" s="68"/>
      <c r="M66" s="68"/>
      <c r="N66" s="236"/>
      <c r="O66"/>
      <c r="P66"/>
      <c r="Q66"/>
      <c r="R66"/>
      <c r="S66"/>
      <c r="T66"/>
      <c r="U66"/>
      <c r="V66"/>
      <c r="W66"/>
      <c r="X66"/>
      <c r="Y66"/>
      <c r="Z66"/>
      <c r="AA66"/>
      <c r="AB66" s="234"/>
      <c r="AC66" s="162"/>
    </row>
    <row r="67" spans="1:29" s="48" customFormat="1">
      <c r="A67" s="47"/>
      <c r="C67" s="47"/>
      <c r="F67" s="68"/>
      <c r="H67" s="68"/>
      <c r="I67" s="68"/>
      <c r="J67" s="68"/>
      <c r="K67" s="68"/>
      <c r="L67" s="68"/>
      <c r="M67" s="68"/>
      <c r="N67" s="236"/>
      <c r="O67"/>
      <c r="P67"/>
      <c r="Q67"/>
      <c r="R67"/>
      <c r="S67"/>
      <c r="T67"/>
      <c r="U67"/>
      <c r="V67"/>
      <c r="W67"/>
      <c r="X67"/>
      <c r="Y67"/>
      <c r="Z67"/>
      <c r="AA67"/>
      <c r="AB67" s="234"/>
      <c r="AC67" s="162"/>
    </row>
    <row r="68" spans="1:29" s="48" customFormat="1">
      <c r="A68" s="47"/>
      <c r="C68" s="47"/>
      <c r="F68" s="68"/>
      <c r="H68" s="68"/>
      <c r="I68" s="68"/>
      <c r="J68" s="68"/>
      <c r="K68" s="68"/>
      <c r="L68" s="68"/>
      <c r="M68" s="68"/>
      <c r="N68" s="236"/>
      <c r="O68"/>
      <c r="P68"/>
      <c r="Q68"/>
      <c r="R68"/>
      <c r="S68"/>
      <c r="T68"/>
      <c r="U68"/>
      <c r="V68"/>
      <c r="W68"/>
      <c r="X68"/>
      <c r="Y68"/>
      <c r="Z68"/>
      <c r="AA68"/>
      <c r="AB68" s="234"/>
      <c r="AC68" s="162"/>
    </row>
    <row r="69" spans="1:29" s="48" customFormat="1">
      <c r="A69" s="47"/>
      <c r="C69" s="47"/>
      <c r="F69" s="68"/>
      <c r="H69" s="68"/>
      <c r="I69" s="68"/>
      <c r="J69" s="68"/>
      <c r="K69" s="68"/>
      <c r="L69" s="68"/>
      <c r="M69" s="68"/>
      <c r="N69" s="236"/>
      <c r="O69"/>
      <c r="P69"/>
      <c r="Q69"/>
      <c r="R69"/>
      <c r="S69"/>
      <c r="T69"/>
      <c r="U69"/>
      <c r="V69"/>
      <c r="W69"/>
      <c r="X69"/>
      <c r="Y69"/>
      <c r="Z69"/>
      <c r="AA69"/>
      <c r="AB69" s="234"/>
      <c r="AC69" s="162"/>
    </row>
    <row r="70" spans="1:29" s="48" customFormat="1">
      <c r="A70" s="47"/>
      <c r="C70" s="47"/>
      <c r="F70" s="68"/>
      <c r="H70" s="68"/>
      <c r="I70" s="68"/>
      <c r="J70" s="68"/>
      <c r="K70" s="68"/>
      <c r="L70" s="68"/>
      <c r="M70" s="68"/>
      <c r="N70" s="236"/>
      <c r="O70"/>
      <c r="P70"/>
      <c r="Q70"/>
      <c r="R70"/>
      <c r="S70"/>
      <c r="T70"/>
      <c r="U70"/>
      <c r="V70"/>
      <c r="W70"/>
      <c r="X70"/>
      <c r="Y70"/>
      <c r="Z70"/>
      <c r="AA70"/>
      <c r="AB70" s="234"/>
      <c r="AC70" s="162"/>
    </row>
    <row r="71" spans="1:29" s="48" customFormat="1">
      <c r="A71" s="47"/>
      <c r="C71" s="47"/>
      <c r="F71" s="68"/>
      <c r="H71" s="68"/>
      <c r="I71" s="68"/>
      <c r="J71" s="68"/>
      <c r="K71" s="68"/>
      <c r="L71" s="68"/>
      <c r="M71" s="68"/>
      <c r="N71" s="236"/>
      <c r="O71"/>
      <c r="P71"/>
      <c r="Q71"/>
      <c r="R71"/>
      <c r="S71"/>
      <c r="T71"/>
      <c r="U71"/>
      <c r="V71"/>
      <c r="W71"/>
      <c r="X71"/>
      <c r="Y71"/>
      <c r="Z71"/>
      <c r="AA71"/>
      <c r="AB71" s="234"/>
      <c r="AC71" s="162"/>
    </row>
    <row r="72" spans="1:29" s="48" customFormat="1">
      <c r="A72" s="47"/>
      <c r="C72" s="47"/>
      <c r="F72" s="68"/>
      <c r="H72" s="68"/>
      <c r="I72" s="68"/>
      <c r="J72" s="68"/>
      <c r="K72" s="68"/>
      <c r="L72" s="68"/>
      <c r="M72" s="68"/>
      <c r="N72" s="236"/>
      <c r="O72"/>
      <c r="P72"/>
      <c r="Q72"/>
      <c r="R72"/>
      <c r="S72"/>
      <c r="T72"/>
      <c r="U72"/>
      <c r="V72"/>
      <c r="W72"/>
      <c r="X72"/>
      <c r="Y72"/>
      <c r="Z72"/>
      <c r="AA72"/>
      <c r="AB72" s="234"/>
      <c r="AC72" s="162"/>
    </row>
    <row r="73" spans="1:29" s="48" customFormat="1">
      <c r="A73" s="47"/>
      <c r="C73" s="47"/>
      <c r="F73" s="68"/>
      <c r="H73" s="68"/>
      <c r="I73" s="68"/>
      <c r="J73" s="68"/>
      <c r="K73" s="68"/>
      <c r="L73" s="68"/>
      <c r="M73" s="68"/>
      <c r="N73" s="236"/>
      <c r="O73"/>
      <c r="P73"/>
      <c r="Q73"/>
      <c r="R73"/>
      <c r="S73"/>
      <c r="T73"/>
      <c r="U73"/>
      <c r="V73"/>
      <c r="W73"/>
      <c r="X73"/>
      <c r="Y73"/>
      <c r="Z73"/>
      <c r="AA73"/>
      <c r="AB73" s="234"/>
      <c r="AC73" s="162"/>
    </row>
    <row r="74" spans="1:29" s="48" customFormat="1">
      <c r="A74" s="47"/>
      <c r="C74" s="47"/>
      <c r="F74" s="68"/>
      <c r="H74" s="68"/>
      <c r="I74" s="68"/>
      <c r="J74" s="68"/>
      <c r="K74" s="68"/>
      <c r="L74" s="68"/>
      <c r="M74" s="68"/>
      <c r="N74" s="236"/>
      <c r="O74"/>
      <c r="P74"/>
      <c r="Q74"/>
      <c r="R74"/>
      <c r="S74"/>
      <c r="T74"/>
      <c r="U74"/>
      <c r="V74"/>
      <c r="W74"/>
      <c r="X74"/>
      <c r="Y74"/>
      <c r="Z74"/>
      <c r="AA74"/>
      <c r="AB74" s="234"/>
      <c r="AC74" s="162"/>
    </row>
    <row r="75" spans="1:29" s="48" customFormat="1">
      <c r="A75" s="47"/>
      <c r="C75" s="47"/>
      <c r="F75" s="68"/>
      <c r="H75" s="68"/>
      <c r="I75" s="68"/>
      <c r="J75" s="68"/>
      <c r="K75" s="68"/>
      <c r="L75" s="68"/>
      <c r="M75" s="68"/>
      <c r="N75" s="236"/>
      <c r="O75"/>
      <c r="P75"/>
      <c r="Q75"/>
      <c r="R75"/>
      <c r="S75"/>
      <c r="T75"/>
      <c r="U75"/>
      <c r="V75"/>
      <c r="W75"/>
      <c r="X75"/>
      <c r="Y75"/>
      <c r="Z75"/>
      <c r="AA75"/>
      <c r="AB75" s="234"/>
      <c r="AC75" s="162"/>
    </row>
    <row r="76" spans="1:29" s="48" customFormat="1">
      <c r="A76" s="47"/>
      <c r="C76" s="47"/>
      <c r="F76" s="68"/>
      <c r="H76" s="68"/>
      <c r="I76" s="68"/>
      <c r="J76" s="68"/>
      <c r="K76" s="68"/>
      <c r="L76" s="68"/>
      <c r="M76" s="68"/>
      <c r="N76" s="236"/>
      <c r="O76"/>
      <c r="P76"/>
      <c r="Q76"/>
      <c r="R76"/>
      <c r="S76"/>
      <c r="T76"/>
      <c r="U76"/>
      <c r="V76"/>
      <c r="W76"/>
      <c r="X76"/>
      <c r="Y76"/>
      <c r="Z76"/>
      <c r="AA76"/>
      <c r="AB76" s="234"/>
      <c r="AC76" s="162"/>
    </row>
    <row r="77" spans="1:29" s="48" customFormat="1">
      <c r="A77" s="47"/>
      <c r="C77" s="47"/>
      <c r="F77" s="68"/>
      <c r="H77" s="68"/>
      <c r="I77" s="68"/>
      <c r="J77" s="68"/>
      <c r="K77" s="68"/>
      <c r="L77" s="68"/>
      <c r="M77" s="68"/>
      <c r="N77" s="236"/>
      <c r="O77"/>
      <c r="P77"/>
      <c r="Q77"/>
      <c r="R77"/>
      <c r="S77"/>
      <c r="T77"/>
      <c r="U77"/>
      <c r="V77"/>
      <c r="W77"/>
      <c r="X77"/>
      <c r="Y77"/>
      <c r="Z77"/>
      <c r="AA77"/>
      <c r="AB77" s="234"/>
      <c r="AC77" s="162"/>
    </row>
    <row r="78" spans="1:29" s="48" customFormat="1">
      <c r="A78" s="47"/>
      <c r="C78" s="47"/>
      <c r="F78" s="68"/>
      <c r="H78" s="68"/>
      <c r="I78" s="68"/>
      <c r="J78" s="68"/>
      <c r="K78" s="68"/>
      <c r="L78" s="68"/>
      <c r="M78" s="68"/>
      <c r="N78" s="236"/>
      <c r="O78"/>
      <c r="P78"/>
      <c r="Q78"/>
      <c r="R78"/>
      <c r="S78"/>
      <c r="T78"/>
      <c r="U78"/>
      <c r="V78"/>
      <c r="W78"/>
      <c r="X78"/>
      <c r="Y78"/>
      <c r="Z78"/>
      <c r="AA78"/>
      <c r="AB78" s="234"/>
      <c r="AC78" s="162"/>
    </row>
    <row r="79" spans="1:29" s="48" customFormat="1">
      <c r="A79" s="47"/>
      <c r="C79" s="47"/>
      <c r="F79" s="68"/>
      <c r="H79" s="68"/>
      <c r="I79" s="68"/>
      <c r="J79" s="68"/>
      <c r="K79" s="68"/>
      <c r="L79" s="68"/>
      <c r="M79" s="68"/>
      <c r="N79" s="236"/>
      <c r="O79"/>
      <c r="P79"/>
      <c r="Q79"/>
      <c r="R79"/>
      <c r="S79"/>
      <c r="T79"/>
      <c r="U79"/>
      <c r="V79"/>
      <c r="W79"/>
      <c r="X79"/>
      <c r="Y79"/>
      <c r="Z79"/>
      <c r="AA79"/>
      <c r="AB79" s="234"/>
      <c r="AC79" s="162"/>
    </row>
    <row r="80" spans="1:29" s="48" customFormat="1">
      <c r="A80" s="47"/>
      <c r="C80" s="47"/>
      <c r="F80" s="68"/>
      <c r="H80" s="68"/>
      <c r="I80" s="68"/>
      <c r="J80" s="68"/>
      <c r="K80" s="68"/>
      <c r="L80" s="68"/>
      <c r="M80" s="68"/>
      <c r="N80" s="236"/>
      <c r="O80"/>
      <c r="P80"/>
      <c r="Q80"/>
      <c r="R80"/>
      <c r="S80"/>
      <c r="T80"/>
      <c r="U80"/>
      <c r="V80"/>
      <c r="W80"/>
      <c r="X80"/>
      <c r="Y80"/>
      <c r="Z80"/>
      <c r="AA80"/>
      <c r="AB80" s="234"/>
      <c r="AC80" s="162"/>
    </row>
    <row r="81" spans="1:29" s="48" customFormat="1">
      <c r="A81" s="47"/>
      <c r="C81" s="47"/>
      <c r="F81" s="68"/>
      <c r="H81" s="68"/>
      <c r="I81" s="68"/>
      <c r="J81" s="68"/>
      <c r="K81" s="68"/>
      <c r="L81" s="68"/>
      <c r="M81" s="68"/>
      <c r="N81" s="236"/>
      <c r="O81"/>
      <c r="P81"/>
      <c r="Q81"/>
      <c r="R81"/>
      <c r="S81"/>
      <c r="T81"/>
      <c r="U81"/>
      <c r="V81"/>
      <c r="W81"/>
      <c r="X81"/>
      <c r="Y81"/>
      <c r="Z81"/>
      <c r="AA81"/>
      <c r="AB81" s="234"/>
      <c r="AC81" s="162"/>
    </row>
    <row r="82" spans="1:29" s="48" customFormat="1">
      <c r="A82" s="47"/>
      <c r="C82" s="47"/>
      <c r="F82" s="68"/>
      <c r="H82" s="68"/>
      <c r="I82" s="68"/>
      <c r="J82" s="68"/>
      <c r="K82" s="68"/>
      <c r="L82" s="68"/>
      <c r="M82" s="68"/>
      <c r="N82" s="236"/>
      <c r="O82"/>
      <c r="P82"/>
      <c r="Q82"/>
      <c r="R82"/>
      <c r="S82"/>
      <c r="T82"/>
      <c r="U82"/>
      <c r="V82"/>
      <c r="W82"/>
      <c r="X82"/>
      <c r="Y82"/>
      <c r="Z82"/>
      <c r="AA82"/>
      <c r="AB82" s="234"/>
      <c r="AC82" s="162"/>
    </row>
    <row r="83" spans="1:29" s="48" customFormat="1">
      <c r="A83" s="47"/>
      <c r="C83" s="47"/>
      <c r="F83" s="68"/>
      <c r="H83" s="68"/>
      <c r="I83" s="68"/>
      <c r="J83" s="68"/>
      <c r="K83" s="68"/>
      <c r="L83" s="68"/>
      <c r="M83" s="68"/>
      <c r="N83" s="236"/>
      <c r="O83"/>
      <c r="P83"/>
      <c r="Q83"/>
      <c r="R83"/>
      <c r="S83"/>
      <c r="T83"/>
      <c r="U83"/>
      <c r="V83"/>
      <c r="W83"/>
      <c r="X83"/>
      <c r="Y83"/>
      <c r="Z83"/>
      <c r="AA83"/>
      <c r="AB83" s="234"/>
      <c r="AC83" s="162"/>
    </row>
    <row r="84" spans="1:29" s="48" customFormat="1">
      <c r="A84" s="47"/>
      <c r="C84" s="47"/>
      <c r="F84" s="68"/>
      <c r="H84" s="68"/>
      <c r="I84" s="68"/>
      <c r="J84" s="68"/>
      <c r="K84" s="68"/>
      <c r="L84" s="68"/>
      <c r="M84" s="68"/>
      <c r="N84" s="236"/>
      <c r="O84"/>
      <c r="P84"/>
      <c r="Q84"/>
      <c r="R84"/>
      <c r="S84"/>
      <c r="T84"/>
      <c r="U84"/>
      <c r="V84"/>
      <c r="W84"/>
      <c r="X84"/>
      <c r="Y84"/>
      <c r="Z84"/>
      <c r="AA84"/>
      <c r="AB84" s="234"/>
      <c r="AC84" s="162"/>
    </row>
    <row r="85" spans="1:29" s="48" customFormat="1">
      <c r="A85" s="47"/>
      <c r="C85" s="47"/>
      <c r="F85" s="68"/>
      <c r="H85" s="68"/>
      <c r="I85" s="68"/>
      <c r="J85" s="68"/>
      <c r="K85" s="68"/>
      <c r="L85" s="68"/>
      <c r="M85" s="68"/>
      <c r="N85" s="236"/>
      <c r="O85"/>
      <c r="P85"/>
      <c r="Q85"/>
      <c r="R85"/>
      <c r="S85"/>
      <c r="T85"/>
      <c r="U85"/>
      <c r="V85"/>
      <c r="W85"/>
      <c r="X85"/>
      <c r="Y85"/>
      <c r="Z85"/>
      <c r="AA85"/>
      <c r="AB85" s="234"/>
      <c r="AC85" s="162"/>
    </row>
    <row r="86" spans="1:29" s="48" customFormat="1">
      <c r="A86" s="47"/>
      <c r="C86" s="47"/>
      <c r="F86" s="68"/>
      <c r="H86" s="68"/>
      <c r="I86" s="68"/>
      <c r="J86" s="68"/>
      <c r="K86" s="68"/>
      <c r="L86" s="68"/>
      <c r="M86" s="68"/>
      <c r="N86" s="236"/>
      <c r="O86"/>
      <c r="P86"/>
      <c r="Q86"/>
      <c r="R86"/>
      <c r="S86"/>
      <c r="T86"/>
      <c r="U86"/>
      <c r="V86"/>
      <c r="W86"/>
      <c r="X86"/>
      <c r="Y86"/>
      <c r="Z86"/>
      <c r="AA86"/>
      <c r="AB86" s="234"/>
      <c r="AC86" s="162"/>
    </row>
    <row r="87" spans="1:29" s="48" customFormat="1">
      <c r="A87" s="47"/>
      <c r="C87" s="47"/>
      <c r="F87" s="68"/>
      <c r="H87" s="68"/>
      <c r="I87" s="68"/>
      <c r="J87" s="68"/>
      <c r="K87" s="68"/>
      <c r="L87" s="68"/>
      <c r="M87" s="68"/>
      <c r="N87" s="236"/>
      <c r="O87"/>
      <c r="P87"/>
      <c r="Q87"/>
      <c r="R87"/>
      <c r="S87"/>
      <c r="T87"/>
      <c r="U87"/>
      <c r="V87"/>
      <c r="W87"/>
      <c r="X87"/>
      <c r="Y87"/>
      <c r="Z87"/>
      <c r="AA87"/>
      <c r="AB87" s="234"/>
      <c r="AC87" s="162"/>
    </row>
    <row r="88" spans="1:29" s="48" customFormat="1">
      <c r="A88" s="47"/>
      <c r="C88" s="47"/>
      <c r="F88" s="68"/>
      <c r="H88" s="68"/>
      <c r="I88" s="68"/>
      <c r="J88" s="68"/>
      <c r="K88" s="68"/>
      <c r="L88" s="68"/>
      <c r="M88" s="68"/>
      <c r="N88" s="236"/>
      <c r="O88"/>
      <c r="P88"/>
      <c r="Q88"/>
      <c r="R88"/>
      <c r="S88"/>
      <c r="T88"/>
      <c r="U88"/>
      <c r="V88"/>
      <c r="W88"/>
      <c r="X88"/>
      <c r="Y88"/>
      <c r="Z88"/>
      <c r="AA88"/>
      <c r="AB88" s="234"/>
      <c r="AC88" s="162"/>
    </row>
    <row r="89" spans="1:29" s="48" customFormat="1">
      <c r="A89" s="47"/>
      <c r="C89" s="47"/>
      <c r="F89" s="68"/>
      <c r="H89" s="68"/>
      <c r="I89" s="68"/>
      <c r="J89" s="68"/>
      <c r="K89" s="68"/>
      <c r="L89" s="68"/>
      <c r="M89" s="68"/>
      <c r="N89" s="236"/>
      <c r="O89"/>
      <c r="P89"/>
      <c r="Q89"/>
      <c r="R89"/>
      <c r="S89"/>
      <c r="T89"/>
      <c r="U89"/>
      <c r="V89"/>
      <c r="W89"/>
      <c r="X89"/>
      <c r="Y89"/>
      <c r="Z89"/>
      <c r="AA89"/>
      <c r="AB89" s="234"/>
      <c r="AC89" s="162"/>
    </row>
    <row r="90" spans="1:29" s="48" customFormat="1">
      <c r="A90" s="47"/>
      <c r="C90" s="47"/>
      <c r="F90" s="68"/>
      <c r="H90" s="68"/>
      <c r="I90" s="68"/>
      <c r="J90" s="68"/>
      <c r="K90" s="68"/>
      <c r="L90" s="68"/>
      <c r="M90" s="68"/>
      <c r="N90" s="236"/>
      <c r="O90"/>
      <c r="P90"/>
      <c r="Q90"/>
      <c r="R90"/>
      <c r="S90"/>
      <c r="T90"/>
      <c r="U90"/>
      <c r="V90"/>
      <c r="W90"/>
      <c r="X90"/>
      <c r="Y90"/>
      <c r="Z90"/>
      <c r="AA90"/>
      <c r="AB90" s="234"/>
      <c r="AC90" s="162"/>
    </row>
    <row r="91" spans="1:29" s="48" customFormat="1">
      <c r="A91" s="47"/>
      <c r="C91" s="47"/>
      <c r="F91" s="68"/>
      <c r="H91" s="68"/>
      <c r="I91" s="68"/>
      <c r="J91" s="68"/>
      <c r="K91" s="68"/>
      <c r="L91" s="68"/>
      <c r="M91" s="68"/>
      <c r="N91" s="236"/>
      <c r="O91"/>
      <c r="P91"/>
      <c r="Q91"/>
      <c r="R91"/>
      <c r="S91"/>
      <c r="T91"/>
      <c r="U91"/>
      <c r="V91"/>
      <c r="W91"/>
      <c r="X91"/>
      <c r="Y91"/>
      <c r="Z91"/>
      <c r="AA91"/>
      <c r="AB91" s="234"/>
      <c r="AC91" s="162"/>
    </row>
    <row r="92" spans="1:29" s="48" customFormat="1">
      <c r="A92" s="47"/>
      <c r="C92" s="47"/>
      <c r="F92" s="68"/>
      <c r="H92" s="68"/>
      <c r="I92" s="68"/>
      <c r="J92" s="68"/>
      <c r="K92" s="68"/>
      <c r="L92" s="68"/>
      <c r="M92" s="68"/>
      <c r="N92" s="236"/>
      <c r="O92"/>
      <c r="P92"/>
      <c r="Q92"/>
      <c r="R92"/>
      <c r="S92"/>
      <c r="T92"/>
      <c r="U92"/>
      <c r="V92"/>
      <c r="W92"/>
      <c r="X92"/>
      <c r="Y92"/>
      <c r="Z92"/>
      <c r="AA92"/>
      <c r="AB92" s="234"/>
      <c r="AC92" s="162"/>
    </row>
    <row r="93" spans="1:29" s="48" customFormat="1">
      <c r="A93" s="47"/>
      <c r="C93" s="47"/>
      <c r="F93" s="68"/>
      <c r="H93" s="68"/>
      <c r="I93" s="68"/>
      <c r="J93" s="68"/>
      <c r="K93" s="68"/>
      <c r="L93" s="68"/>
      <c r="M93" s="68"/>
      <c r="N93" s="236"/>
      <c r="O93"/>
      <c r="P93"/>
      <c r="Q93"/>
      <c r="R93"/>
      <c r="S93"/>
      <c r="T93"/>
      <c r="U93"/>
      <c r="V93"/>
      <c r="W93"/>
      <c r="X93"/>
      <c r="Y93"/>
      <c r="Z93"/>
      <c r="AA93"/>
      <c r="AB93" s="234"/>
      <c r="AC93" s="162"/>
    </row>
    <row r="94" spans="1:29" s="48" customFormat="1">
      <c r="A94" s="47"/>
      <c r="C94" s="47"/>
      <c r="F94" s="68"/>
      <c r="H94" s="68"/>
      <c r="I94" s="68"/>
      <c r="J94" s="68"/>
      <c r="K94" s="68"/>
      <c r="L94" s="68"/>
      <c r="M94" s="68"/>
      <c r="N94" s="236"/>
      <c r="O94"/>
      <c r="P94"/>
      <c r="Q94"/>
      <c r="R94"/>
      <c r="S94"/>
      <c r="T94"/>
      <c r="U94"/>
      <c r="V94"/>
      <c r="W94"/>
      <c r="X94"/>
      <c r="Y94"/>
      <c r="Z94"/>
      <c r="AA94"/>
      <c r="AB94" s="234"/>
      <c r="AC94" s="162"/>
    </row>
    <row r="95" spans="1:29" s="48" customFormat="1">
      <c r="A95" s="47"/>
      <c r="C95" s="47"/>
      <c r="F95" s="68"/>
      <c r="H95" s="68"/>
      <c r="I95" s="68"/>
      <c r="J95" s="68"/>
      <c r="K95" s="68"/>
      <c r="L95" s="68"/>
      <c r="M95" s="68"/>
      <c r="N95" s="236"/>
      <c r="O95"/>
      <c r="P95"/>
      <c r="Q95"/>
      <c r="R95"/>
      <c r="S95"/>
      <c r="T95"/>
      <c r="U95"/>
      <c r="V95"/>
      <c r="W95"/>
      <c r="X95"/>
      <c r="Y95"/>
      <c r="Z95"/>
      <c r="AA95"/>
      <c r="AB95" s="234"/>
      <c r="AC95" s="162"/>
    </row>
    <row r="96" spans="1:29" s="48" customFormat="1">
      <c r="A96" s="47"/>
      <c r="C96" s="47"/>
      <c r="F96" s="68"/>
      <c r="H96" s="68"/>
      <c r="I96" s="68"/>
      <c r="J96" s="68"/>
      <c r="K96" s="68"/>
      <c r="L96" s="68"/>
      <c r="M96" s="68"/>
      <c r="N96" s="236"/>
      <c r="O96"/>
      <c r="P96"/>
      <c r="Q96"/>
      <c r="R96"/>
      <c r="S96"/>
      <c r="T96"/>
      <c r="U96"/>
      <c r="V96"/>
      <c r="W96"/>
      <c r="X96"/>
      <c r="Y96"/>
      <c r="Z96"/>
      <c r="AA96"/>
      <c r="AB96" s="234"/>
      <c r="AC96" s="162"/>
    </row>
    <row r="97" spans="1:29" s="48" customFormat="1">
      <c r="A97" s="47"/>
      <c r="C97" s="47"/>
      <c r="F97" s="68"/>
      <c r="H97" s="68"/>
      <c r="I97" s="68"/>
      <c r="J97" s="68"/>
      <c r="K97" s="68"/>
      <c r="L97" s="68"/>
      <c r="M97" s="68"/>
      <c r="N97" s="236"/>
      <c r="O97"/>
      <c r="P97"/>
      <c r="Q97"/>
      <c r="R97"/>
      <c r="S97"/>
      <c r="T97"/>
      <c r="U97"/>
      <c r="V97"/>
      <c r="W97"/>
      <c r="X97"/>
      <c r="Y97"/>
      <c r="Z97"/>
      <c r="AA97"/>
      <c r="AB97" s="234"/>
      <c r="AC97" s="162"/>
    </row>
    <row r="98" spans="1:29" s="48" customFormat="1">
      <c r="A98" s="47"/>
      <c r="C98" s="47"/>
      <c r="F98" s="68"/>
      <c r="H98" s="68"/>
      <c r="I98" s="68"/>
      <c r="J98" s="68"/>
      <c r="K98" s="68"/>
      <c r="L98" s="68"/>
      <c r="M98" s="68"/>
      <c r="N98" s="236"/>
      <c r="O98"/>
      <c r="P98"/>
      <c r="Q98"/>
      <c r="R98"/>
      <c r="S98"/>
      <c r="T98"/>
      <c r="U98"/>
      <c r="V98"/>
      <c r="W98"/>
      <c r="X98"/>
      <c r="Y98"/>
      <c r="Z98"/>
      <c r="AA98"/>
      <c r="AB98" s="234"/>
      <c r="AC98" s="162"/>
    </row>
    <row r="99" spans="1:29" s="48" customFormat="1">
      <c r="A99" s="47"/>
      <c r="C99" s="47"/>
      <c r="F99" s="68"/>
      <c r="H99" s="68"/>
      <c r="I99" s="68"/>
      <c r="J99" s="68"/>
      <c r="K99" s="68"/>
      <c r="L99" s="68"/>
      <c r="M99" s="68"/>
      <c r="N99" s="236"/>
      <c r="O99"/>
      <c r="P99"/>
      <c r="Q99"/>
      <c r="R99"/>
      <c r="S99"/>
      <c r="T99"/>
      <c r="U99"/>
      <c r="V99"/>
      <c r="W99"/>
      <c r="X99"/>
      <c r="Y99"/>
      <c r="Z99"/>
      <c r="AA99"/>
      <c r="AB99" s="234"/>
      <c r="AC99" s="162"/>
    </row>
    <row r="100" spans="1:29" s="48" customFormat="1">
      <c r="A100" s="47"/>
      <c r="C100" s="47"/>
      <c r="F100" s="68"/>
      <c r="H100" s="68"/>
      <c r="I100" s="68"/>
      <c r="J100" s="68"/>
      <c r="K100" s="68"/>
      <c r="L100" s="68"/>
      <c r="M100" s="68"/>
      <c r="N100" s="23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234"/>
      <c r="AC100" s="162"/>
    </row>
    <row r="101" spans="1:29" s="48" customFormat="1">
      <c r="A101" s="47"/>
      <c r="C101" s="47"/>
      <c r="F101" s="68"/>
      <c r="H101" s="68"/>
      <c r="I101" s="68"/>
      <c r="J101" s="68"/>
      <c r="K101" s="68"/>
      <c r="L101" s="68"/>
      <c r="M101" s="68"/>
      <c r="N101" s="236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 s="234"/>
      <c r="AC101" s="162"/>
    </row>
    <row r="102" spans="1:29" s="48" customFormat="1">
      <c r="A102" s="47"/>
      <c r="C102" s="47"/>
      <c r="F102" s="68"/>
      <c r="H102" s="68"/>
      <c r="I102" s="68"/>
      <c r="J102" s="68"/>
      <c r="K102" s="68"/>
      <c r="L102" s="68"/>
      <c r="M102" s="68"/>
      <c r="N102" s="23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 s="234"/>
      <c r="AC102" s="162"/>
    </row>
    <row r="103" spans="1:29" s="48" customFormat="1">
      <c r="A103" s="47"/>
      <c r="C103" s="47"/>
      <c r="F103" s="68"/>
      <c r="H103" s="68"/>
      <c r="I103" s="68"/>
      <c r="J103" s="68"/>
      <c r="K103" s="68"/>
      <c r="L103" s="68"/>
      <c r="M103" s="68"/>
      <c r="N103" s="236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234"/>
      <c r="AC103" s="162"/>
    </row>
    <row r="104" spans="1:29" s="48" customFormat="1">
      <c r="A104" s="47"/>
      <c r="C104" s="47"/>
      <c r="F104" s="68"/>
      <c r="H104" s="68"/>
      <c r="I104" s="68"/>
      <c r="J104" s="68"/>
      <c r="K104" s="68"/>
      <c r="L104" s="68"/>
      <c r="M104" s="68"/>
      <c r="N104" s="236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 s="234"/>
      <c r="AC104" s="162"/>
    </row>
    <row r="105" spans="1:29" s="48" customFormat="1">
      <c r="A105" s="47"/>
      <c r="C105" s="47"/>
      <c r="F105" s="68"/>
      <c r="H105" s="68"/>
      <c r="I105" s="68"/>
      <c r="J105" s="68"/>
      <c r="K105" s="68"/>
      <c r="L105" s="68"/>
      <c r="M105" s="68"/>
      <c r="N105" s="236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 s="234"/>
      <c r="AC105" s="162"/>
    </row>
    <row r="106" spans="1:29" s="48" customFormat="1">
      <c r="A106" s="47"/>
      <c r="C106" s="47"/>
      <c r="F106" s="68"/>
      <c r="H106" s="68"/>
      <c r="I106" s="68"/>
      <c r="J106" s="68"/>
      <c r="K106" s="68"/>
      <c r="L106" s="68"/>
      <c r="M106" s="68"/>
      <c r="N106" s="23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234"/>
      <c r="AC106" s="162"/>
    </row>
    <row r="107" spans="1:29" s="48" customFormat="1">
      <c r="A107" s="47"/>
      <c r="C107" s="47"/>
      <c r="F107" s="68"/>
      <c r="H107" s="68"/>
      <c r="I107" s="68"/>
      <c r="J107" s="68"/>
      <c r="K107" s="68"/>
      <c r="L107" s="68"/>
      <c r="M107" s="68"/>
      <c r="N107" s="236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 s="234"/>
      <c r="AC107" s="162"/>
    </row>
    <row r="108" spans="1:29" s="48" customFormat="1">
      <c r="A108" s="47"/>
      <c r="C108" s="47"/>
      <c r="F108" s="68"/>
      <c r="H108" s="68"/>
      <c r="I108" s="68"/>
      <c r="J108" s="68"/>
      <c r="K108" s="68"/>
      <c r="L108" s="68"/>
      <c r="M108" s="68"/>
      <c r="N108" s="236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 s="234"/>
      <c r="AC108" s="162"/>
    </row>
    <row r="109" spans="1:29" s="48" customFormat="1">
      <c r="A109" s="47"/>
      <c r="C109" s="47"/>
      <c r="F109" s="68"/>
      <c r="H109" s="68"/>
      <c r="I109" s="68"/>
      <c r="J109" s="68"/>
      <c r="K109" s="68"/>
      <c r="L109" s="68"/>
      <c r="M109" s="68"/>
      <c r="N109" s="236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234"/>
      <c r="AC109" s="162"/>
    </row>
    <row r="110" spans="1:29" s="48" customFormat="1">
      <c r="A110" s="47"/>
      <c r="C110" s="47"/>
      <c r="F110" s="68"/>
      <c r="H110" s="68"/>
      <c r="I110" s="68"/>
      <c r="J110" s="68"/>
      <c r="K110" s="68"/>
      <c r="L110" s="68"/>
      <c r="M110" s="68"/>
      <c r="N110" s="236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 s="234"/>
      <c r="AC110" s="162"/>
    </row>
    <row r="111" spans="1:29" s="48" customFormat="1">
      <c r="A111" s="47"/>
      <c r="C111" s="47"/>
      <c r="F111" s="68"/>
      <c r="H111" s="68"/>
      <c r="I111" s="68"/>
      <c r="J111" s="68"/>
      <c r="K111" s="68"/>
      <c r="L111" s="68"/>
      <c r="M111" s="68"/>
      <c r="N111" s="236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 s="234"/>
      <c r="AC111" s="162"/>
    </row>
    <row r="112" spans="1:29" s="48" customFormat="1">
      <c r="A112" s="47"/>
      <c r="C112" s="47"/>
      <c r="F112" s="68"/>
      <c r="H112" s="68"/>
      <c r="I112" s="68"/>
      <c r="J112" s="68"/>
      <c r="K112" s="68"/>
      <c r="L112" s="68"/>
      <c r="M112" s="68"/>
      <c r="N112" s="236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234"/>
      <c r="AC112" s="162"/>
    </row>
    <row r="113" spans="1:29" s="48" customFormat="1">
      <c r="A113" s="47"/>
      <c r="C113" s="47"/>
      <c r="F113" s="68"/>
      <c r="H113" s="68"/>
      <c r="I113" s="68"/>
      <c r="J113" s="68"/>
      <c r="K113" s="68"/>
      <c r="L113" s="68"/>
      <c r="M113" s="68"/>
      <c r="N113" s="236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 s="234"/>
      <c r="AC113" s="162"/>
    </row>
    <row r="114" spans="1:29" s="48" customFormat="1">
      <c r="A114" s="47"/>
      <c r="C114" s="47"/>
      <c r="F114" s="68"/>
      <c r="H114" s="68"/>
      <c r="I114" s="68"/>
      <c r="J114" s="68"/>
      <c r="K114" s="68"/>
      <c r="L114" s="68"/>
      <c r="M114" s="68"/>
      <c r="N114" s="236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 s="234"/>
      <c r="AC114" s="162"/>
    </row>
    <row r="115" spans="1:29" s="48" customFormat="1">
      <c r="A115" s="47"/>
      <c r="C115" s="47"/>
      <c r="F115" s="68"/>
      <c r="H115" s="68"/>
      <c r="I115" s="68"/>
      <c r="J115" s="68"/>
      <c r="K115" s="68"/>
      <c r="L115" s="68"/>
      <c r="M115" s="68"/>
      <c r="N115" s="236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 s="234"/>
      <c r="AC115" s="162"/>
    </row>
    <row r="116" spans="1:29" s="48" customFormat="1">
      <c r="A116" s="47"/>
      <c r="C116" s="47"/>
      <c r="F116" s="68"/>
      <c r="H116" s="68"/>
      <c r="I116" s="68"/>
      <c r="J116" s="68"/>
      <c r="K116" s="68"/>
      <c r="L116" s="68"/>
      <c r="M116" s="68"/>
      <c r="N116" s="23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 s="234"/>
      <c r="AC116" s="162"/>
    </row>
    <row r="117" spans="1:29" s="48" customFormat="1">
      <c r="A117" s="47"/>
      <c r="C117" s="47"/>
      <c r="F117" s="68"/>
      <c r="H117" s="68"/>
      <c r="I117" s="68"/>
      <c r="J117" s="68"/>
      <c r="K117" s="68"/>
      <c r="L117" s="68"/>
      <c r="M117" s="68"/>
      <c r="N117" s="236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 s="234"/>
      <c r="AC117" s="162"/>
    </row>
    <row r="118" spans="1:29" s="48" customFormat="1">
      <c r="A118" s="47"/>
      <c r="C118" s="47"/>
      <c r="F118" s="68"/>
      <c r="H118" s="68"/>
      <c r="I118" s="68"/>
      <c r="J118" s="68"/>
      <c r="K118" s="68"/>
      <c r="L118" s="68"/>
      <c r="M118" s="68"/>
      <c r="N118" s="236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234"/>
      <c r="AC118" s="162"/>
    </row>
    <row r="119" spans="1:29" s="48" customFormat="1">
      <c r="A119" s="47"/>
      <c r="C119" s="47"/>
      <c r="F119" s="68"/>
      <c r="H119" s="68"/>
      <c r="I119" s="68"/>
      <c r="J119" s="68"/>
      <c r="K119" s="68"/>
      <c r="L119" s="68"/>
      <c r="M119" s="68"/>
      <c r="N119" s="236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 s="234"/>
      <c r="AC119" s="162"/>
    </row>
    <row r="120" spans="1:29" s="48" customFormat="1">
      <c r="A120" s="47"/>
      <c r="C120" s="47"/>
      <c r="F120" s="68"/>
      <c r="H120" s="68"/>
      <c r="I120" s="68"/>
      <c r="J120" s="68"/>
      <c r="K120" s="68"/>
      <c r="L120" s="68"/>
      <c r="M120" s="68"/>
      <c r="N120" s="236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 s="234"/>
      <c r="AC120" s="162"/>
    </row>
    <row r="121" spans="1:29" s="48" customFormat="1">
      <c r="A121" s="47"/>
      <c r="C121" s="47"/>
      <c r="F121" s="68"/>
      <c r="H121" s="68"/>
      <c r="I121" s="68"/>
      <c r="J121" s="68"/>
      <c r="K121" s="68"/>
      <c r="L121" s="68"/>
      <c r="M121" s="68"/>
      <c r="N121" s="236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234"/>
      <c r="AC121" s="162"/>
    </row>
    <row r="122" spans="1:29" s="48" customFormat="1">
      <c r="A122" s="47"/>
      <c r="C122" s="47"/>
      <c r="F122" s="68"/>
      <c r="H122" s="68"/>
      <c r="I122" s="68"/>
      <c r="J122" s="68"/>
      <c r="K122" s="68"/>
      <c r="L122" s="68"/>
      <c r="M122" s="68"/>
      <c r="N122" s="236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 s="234"/>
      <c r="AC122" s="162"/>
    </row>
    <row r="123" spans="1:29" s="48" customFormat="1">
      <c r="A123" s="47"/>
      <c r="C123" s="47"/>
      <c r="F123" s="68"/>
      <c r="H123" s="68"/>
      <c r="I123" s="68"/>
      <c r="J123" s="68"/>
      <c r="K123" s="68"/>
      <c r="L123" s="68"/>
      <c r="M123" s="68"/>
      <c r="N123" s="236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 s="234"/>
      <c r="AC123" s="162"/>
    </row>
    <row r="124" spans="1:29" s="48" customFormat="1">
      <c r="A124" s="47"/>
      <c r="C124" s="47"/>
      <c r="F124" s="68"/>
      <c r="H124" s="68"/>
      <c r="I124" s="68"/>
      <c r="J124" s="68"/>
      <c r="K124" s="68"/>
      <c r="L124" s="68"/>
      <c r="M124" s="68"/>
      <c r="N124" s="236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234"/>
      <c r="AC124" s="162"/>
    </row>
    <row r="125" spans="1:29" s="48" customFormat="1">
      <c r="A125" s="47"/>
      <c r="C125" s="47"/>
      <c r="F125" s="68"/>
      <c r="H125" s="68"/>
      <c r="I125" s="68"/>
      <c r="J125" s="68"/>
      <c r="K125" s="68"/>
      <c r="L125" s="68"/>
      <c r="M125" s="68"/>
      <c r="N125" s="236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 s="234"/>
      <c r="AC125" s="162"/>
    </row>
    <row r="126" spans="1:29" s="48" customFormat="1">
      <c r="A126" s="47"/>
      <c r="C126" s="47"/>
      <c r="F126" s="68"/>
      <c r="H126" s="68"/>
      <c r="I126" s="68"/>
      <c r="J126" s="68"/>
      <c r="K126" s="68"/>
      <c r="L126" s="68"/>
      <c r="M126" s="68"/>
      <c r="N126" s="23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 s="234"/>
      <c r="AC126" s="162"/>
    </row>
    <row r="127" spans="1:29" s="48" customFormat="1">
      <c r="A127" s="47"/>
      <c r="C127" s="47"/>
      <c r="F127" s="68"/>
      <c r="H127" s="68"/>
      <c r="I127" s="68"/>
      <c r="J127" s="68"/>
      <c r="K127" s="68"/>
      <c r="L127" s="68"/>
      <c r="M127" s="68"/>
      <c r="N127" s="236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234"/>
      <c r="AC127" s="162"/>
    </row>
    <row r="128" spans="1:29" s="48" customFormat="1">
      <c r="A128" s="47"/>
      <c r="C128" s="47"/>
      <c r="F128" s="68"/>
      <c r="H128" s="68"/>
      <c r="I128" s="68"/>
      <c r="J128" s="68"/>
      <c r="K128" s="68"/>
      <c r="L128" s="68"/>
      <c r="M128" s="68"/>
      <c r="N128" s="236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 s="234"/>
      <c r="AC128" s="162"/>
    </row>
    <row r="129" spans="1:29" s="48" customFormat="1">
      <c r="A129" s="47"/>
      <c r="C129" s="47"/>
      <c r="F129" s="68"/>
      <c r="H129" s="68"/>
      <c r="I129" s="68"/>
      <c r="J129" s="68"/>
      <c r="K129" s="68"/>
      <c r="L129" s="68"/>
      <c r="M129" s="68"/>
      <c r="N129" s="236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 s="234"/>
      <c r="AC129" s="162"/>
    </row>
    <row r="130" spans="1:29" s="48" customFormat="1">
      <c r="A130" s="47"/>
      <c r="C130" s="47"/>
      <c r="F130" s="68"/>
      <c r="H130" s="68"/>
      <c r="I130" s="68"/>
      <c r="J130" s="68"/>
      <c r="K130" s="68"/>
      <c r="L130" s="68"/>
      <c r="M130" s="68"/>
      <c r="N130" s="236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234"/>
      <c r="AC130" s="162"/>
    </row>
    <row r="131" spans="1:29" s="48" customFormat="1">
      <c r="A131" s="47"/>
      <c r="C131" s="47"/>
      <c r="F131" s="68"/>
      <c r="H131" s="68"/>
      <c r="I131" s="68"/>
      <c r="J131" s="68"/>
      <c r="K131" s="68"/>
      <c r="L131" s="68"/>
      <c r="M131" s="68"/>
      <c r="N131" s="236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 s="234"/>
      <c r="AC131" s="162"/>
    </row>
    <row r="132" spans="1:29" s="48" customFormat="1">
      <c r="A132" s="47"/>
      <c r="C132" s="47"/>
      <c r="F132" s="68"/>
      <c r="H132" s="68"/>
      <c r="I132" s="68"/>
      <c r="J132" s="68"/>
      <c r="K132" s="68"/>
      <c r="L132" s="68"/>
      <c r="M132" s="68"/>
      <c r="N132" s="236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 s="234"/>
      <c r="AC132" s="162"/>
    </row>
    <row r="133" spans="1:29" s="48" customFormat="1">
      <c r="A133" s="47"/>
      <c r="C133" s="47"/>
      <c r="F133" s="68"/>
      <c r="H133" s="68"/>
      <c r="I133" s="68"/>
      <c r="J133" s="68"/>
      <c r="K133" s="68"/>
      <c r="L133" s="68"/>
      <c r="M133" s="68"/>
      <c r="N133" s="236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234"/>
      <c r="AC133" s="162"/>
    </row>
    <row r="134" spans="1:29" s="48" customFormat="1">
      <c r="A134" s="47"/>
      <c r="C134" s="47"/>
      <c r="F134" s="68"/>
      <c r="H134" s="68"/>
      <c r="I134" s="68"/>
      <c r="J134" s="68"/>
      <c r="K134" s="68"/>
      <c r="L134" s="68"/>
      <c r="M134" s="68"/>
      <c r="N134" s="236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 s="234"/>
      <c r="AC134" s="162"/>
    </row>
    <row r="135" spans="1:29" s="48" customFormat="1">
      <c r="A135" s="47"/>
      <c r="C135" s="47"/>
      <c r="F135" s="68"/>
      <c r="H135" s="68"/>
      <c r="I135" s="68"/>
      <c r="J135" s="68"/>
      <c r="K135" s="68"/>
      <c r="L135" s="68"/>
      <c r="M135" s="68"/>
      <c r="N135" s="236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 s="234"/>
      <c r="AC135" s="162"/>
    </row>
    <row r="136" spans="1:29" s="48" customFormat="1">
      <c r="A136" s="47"/>
      <c r="C136" s="47"/>
      <c r="F136" s="68"/>
      <c r="H136" s="68"/>
      <c r="I136" s="68"/>
      <c r="J136" s="68"/>
      <c r="K136" s="68"/>
      <c r="L136" s="68"/>
      <c r="M136" s="68"/>
      <c r="N136" s="2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234"/>
      <c r="AC136" s="162"/>
    </row>
    <row r="137" spans="1:29" s="48" customFormat="1">
      <c r="A137" s="47"/>
      <c r="C137" s="47"/>
      <c r="F137" s="68"/>
      <c r="H137" s="68"/>
      <c r="I137" s="68"/>
      <c r="J137" s="68"/>
      <c r="K137" s="68"/>
      <c r="L137" s="68"/>
      <c r="M137" s="68"/>
      <c r="N137" s="236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 s="234"/>
      <c r="AC137" s="162"/>
    </row>
    <row r="138" spans="1:29" s="48" customFormat="1">
      <c r="A138" s="47"/>
      <c r="C138" s="47"/>
      <c r="F138" s="68"/>
      <c r="H138" s="68"/>
      <c r="I138" s="68"/>
      <c r="J138" s="68"/>
      <c r="K138" s="68"/>
      <c r="L138" s="68"/>
      <c r="M138" s="68"/>
      <c r="N138" s="236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 s="234"/>
      <c r="AC138" s="162"/>
    </row>
    <row r="139" spans="1:29" s="48" customFormat="1">
      <c r="A139" s="47"/>
      <c r="C139" s="47"/>
      <c r="F139" s="68"/>
      <c r="H139" s="68"/>
      <c r="I139" s="68"/>
      <c r="J139" s="68"/>
      <c r="K139" s="68"/>
      <c r="L139" s="68"/>
      <c r="M139" s="68"/>
      <c r="N139" s="236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234"/>
      <c r="AC139" s="162"/>
    </row>
    <row r="140" spans="1:29" s="48" customFormat="1">
      <c r="A140" s="47"/>
      <c r="C140" s="47"/>
      <c r="F140" s="68"/>
      <c r="H140" s="68"/>
      <c r="I140" s="68"/>
      <c r="J140" s="68"/>
      <c r="K140" s="68"/>
      <c r="L140" s="68"/>
      <c r="M140" s="68"/>
      <c r="N140" s="236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 s="234"/>
      <c r="AC140" s="162"/>
    </row>
    <row r="141" spans="1:29" s="48" customFormat="1">
      <c r="A141" s="47"/>
      <c r="C141" s="47"/>
      <c r="F141" s="68"/>
      <c r="H141" s="68"/>
      <c r="I141" s="68"/>
      <c r="J141" s="68"/>
      <c r="K141" s="68"/>
      <c r="L141" s="68"/>
      <c r="M141" s="68"/>
      <c r="N141" s="236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 s="234"/>
      <c r="AC141" s="162"/>
    </row>
    <row r="142" spans="1:29" s="48" customFormat="1">
      <c r="A142" s="47"/>
      <c r="C142" s="47"/>
      <c r="F142" s="68"/>
      <c r="H142" s="68"/>
      <c r="I142" s="68"/>
      <c r="J142" s="68"/>
      <c r="K142" s="68"/>
      <c r="L142" s="68"/>
      <c r="M142" s="68"/>
      <c r="N142" s="236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234"/>
      <c r="AC142" s="162"/>
    </row>
    <row r="143" spans="1:29" s="48" customFormat="1">
      <c r="A143" s="47"/>
      <c r="C143" s="47"/>
      <c r="F143" s="68"/>
      <c r="H143" s="68"/>
      <c r="I143" s="68"/>
      <c r="J143" s="68"/>
      <c r="K143" s="68"/>
      <c r="L143" s="68"/>
      <c r="M143" s="68"/>
      <c r="N143" s="236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 s="234"/>
      <c r="AC143" s="162"/>
    </row>
    <row r="144" spans="1:29" s="48" customFormat="1">
      <c r="A144" s="47"/>
      <c r="C144" s="47"/>
      <c r="F144" s="68"/>
      <c r="H144" s="68"/>
      <c r="I144" s="68"/>
      <c r="J144" s="68"/>
      <c r="K144" s="68"/>
      <c r="L144" s="68"/>
      <c r="M144" s="68"/>
      <c r="N144" s="236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 s="234"/>
      <c r="AC144" s="162"/>
    </row>
    <row r="145" spans="1:29" s="48" customFormat="1">
      <c r="A145" s="47"/>
      <c r="C145" s="47"/>
      <c r="F145" s="68"/>
      <c r="H145" s="68"/>
      <c r="I145" s="68"/>
      <c r="J145" s="68"/>
      <c r="K145" s="68"/>
      <c r="L145" s="68"/>
      <c r="M145" s="68"/>
      <c r="N145" s="236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234"/>
      <c r="AC145" s="162"/>
    </row>
    <row r="146" spans="1:29" s="48" customFormat="1">
      <c r="A146" s="47"/>
      <c r="C146" s="47"/>
      <c r="F146" s="68"/>
      <c r="H146" s="68"/>
      <c r="I146" s="68"/>
      <c r="J146" s="68"/>
      <c r="K146" s="68"/>
      <c r="L146" s="68"/>
      <c r="M146" s="68"/>
      <c r="N146" s="23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 s="234"/>
      <c r="AC146" s="162"/>
    </row>
    <row r="147" spans="1:29" s="48" customFormat="1">
      <c r="A147" s="47"/>
      <c r="C147" s="47"/>
      <c r="F147" s="68"/>
      <c r="H147" s="68"/>
      <c r="I147" s="68"/>
      <c r="J147" s="68"/>
      <c r="K147" s="68"/>
      <c r="L147" s="68"/>
      <c r="M147" s="68"/>
      <c r="N147" s="236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 s="234"/>
      <c r="AC147" s="162"/>
    </row>
    <row r="148" spans="1:29" s="48" customFormat="1">
      <c r="A148" s="47"/>
      <c r="C148" s="47"/>
      <c r="F148" s="68"/>
      <c r="H148" s="68"/>
      <c r="I148" s="68"/>
      <c r="J148" s="68"/>
      <c r="K148" s="68"/>
      <c r="L148" s="68"/>
      <c r="M148" s="68"/>
      <c r="N148" s="236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 s="234"/>
      <c r="AC148" s="162"/>
    </row>
    <row r="149" spans="1:29" s="48" customFormat="1">
      <c r="A149" s="47"/>
      <c r="C149" s="47"/>
      <c r="F149" s="68"/>
      <c r="H149" s="68"/>
      <c r="I149" s="68"/>
      <c r="J149" s="68"/>
      <c r="K149" s="68"/>
      <c r="L149" s="68"/>
      <c r="M149" s="68"/>
      <c r="N149" s="236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 s="234"/>
      <c r="AC149" s="162"/>
    </row>
    <row r="150" spans="1:29" s="48" customFormat="1">
      <c r="A150" s="47"/>
      <c r="C150" s="47"/>
      <c r="F150" s="68"/>
      <c r="H150" s="68"/>
      <c r="I150" s="68"/>
      <c r="J150" s="68"/>
      <c r="K150" s="68"/>
      <c r="L150" s="68"/>
      <c r="M150" s="68"/>
      <c r="N150" s="236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 s="234"/>
      <c r="AC150" s="162"/>
    </row>
    <row r="151" spans="1:29" s="48" customFormat="1">
      <c r="A151" s="47"/>
      <c r="C151" s="47"/>
      <c r="F151" s="68"/>
      <c r="H151" s="68"/>
      <c r="I151" s="68"/>
      <c r="J151" s="68"/>
      <c r="K151" s="68"/>
      <c r="L151" s="68"/>
      <c r="M151" s="68"/>
      <c r="N151" s="236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 s="234"/>
      <c r="AC151" s="162"/>
    </row>
    <row r="152" spans="1:29" s="48" customFormat="1">
      <c r="A152" s="47"/>
      <c r="C152" s="47"/>
      <c r="F152" s="68"/>
      <c r="H152" s="68"/>
      <c r="I152" s="68"/>
      <c r="J152" s="68"/>
      <c r="K152" s="68"/>
      <c r="L152" s="68"/>
      <c r="M152" s="68"/>
      <c r="N152" s="236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 s="234"/>
      <c r="AC152" s="162"/>
    </row>
    <row r="153" spans="1:29" s="48" customFormat="1">
      <c r="A153" s="47"/>
      <c r="C153" s="47"/>
      <c r="F153" s="68"/>
      <c r="H153" s="68"/>
      <c r="I153" s="68"/>
      <c r="J153" s="68"/>
      <c r="K153" s="68"/>
      <c r="L153" s="68"/>
      <c r="M153" s="68"/>
      <c r="N153" s="236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 s="234"/>
      <c r="AC153" s="162"/>
    </row>
    <row r="154" spans="1:29" s="48" customFormat="1">
      <c r="A154" s="47"/>
      <c r="C154" s="47"/>
      <c r="F154" s="68"/>
      <c r="H154" s="68"/>
      <c r="I154" s="68"/>
      <c r="J154" s="68"/>
      <c r="K154" s="68"/>
      <c r="L154" s="68"/>
      <c r="M154" s="68"/>
      <c r="N154" s="236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 s="234"/>
      <c r="AC154" s="162"/>
    </row>
    <row r="155" spans="1:29" s="48" customFormat="1">
      <c r="A155" s="47"/>
      <c r="C155" s="47"/>
      <c r="F155" s="68"/>
      <c r="H155" s="68"/>
      <c r="I155" s="68"/>
      <c r="J155" s="68"/>
      <c r="K155" s="68"/>
      <c r="L155" s="68"/>
      <c r="M155" s="68"/>
      <c r="N155" s="236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 s="234"/>
      <c r="AC155" s="162"/>
    </row>
    <row r="156" spans="1:29" s="48" customFormat="1">
      <c r="A156" s="47"/>
      <c r="C156" s="47"/>
      <c r="F156" s="68"/>
      <c r="H156" s="68"/>
      <c r="I156" s="68"/>
      <c r="J156" s="68"/>
      <c r="K156" s="68"/>
      <c r="L156" s="68"/>
      <c r="M156" s="68"/>
      <c r="N156" s="23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 s="234"/>
      <c r="AC156" s="162"/>
    </row>
    <row r="157" spans="1:29" s="48" customFormat="1">
      <c r="A157" s="47"/>
      <c r="C157" s="47"/>
      <c r="F157" s="68"/>
      <c r="H157" s="68"/>
      <c r="I157" s="68"/>
      <c r="J157" s="68"/>
      <c r="K157" s="68"/>
      <c r="L157" s="68"/>
      <c r="M157" s="68"/>
      <c r="N157" s="236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 s="234"/>
      <c r="AC157" s="162"/>
    </row>
    <row r="158" spans="1:29" s="48" customFormat="1">
      <c r="A158" s="47"/>
      <c r="C158" s="47"/>
      <c r="F158" s="68"/>
      <c r="H158" s="68"/>
      <c r="I158" s="68"/>
      <c r="J158" s="68"/>
      <c r="K158" s="68"/>
      <c r="L158" s="68"/>
      <c r="M158" s="68"/>
      <c r="N158" s="236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 s="234"/>
      <c r="AC158" s="162"/>
    </row>
    <row r="159" spans="1:29" s="48" customFormat="1">
      <c r="A159" s="47"/>
      <c r="C159" s="47"/>
      <c r="F159" s="68"/>
      <c r="H159" s="68"/>
      <c r="I159" s="68"/>
      <c r="J159" s="68"/>
      <c r="K159" s="68"/>
      <c r="L159" s="68"/>
      <c r="M159" s="68"/>
      <c r="N159" s="236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 s="234"/>
      <c r="AC159" s="162"/>
    </row>
    <row r="160" spans="1:29" s="48" customFormat="1">
      <c r="A160" s="47"/>
      <c r="C160" s="47"/>
      <c r="F160" s="68"/>
      <c r="H160" s="68"/>
      <c r="I160" s="68"/>
      <c r="J160" s="68"/>
      <c r="K160" s="68"/>
      <c r="L160" s="68"/>
      <c r="M160" s="68"/>
      <c r="N160" s="236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 s="234"/>
      <c r="AC160" s="162"/>
    </row>
    <row r="161" spans="1:29" s="48" customFormat="1">
      <c r="A161" s="47"/>
      <c r="C161" s="47"/>
      <c r="F161" s="68"/>
      <c r="H161" s="68"/>
      <c r="I161" s="68"/>
      <c r="J161" s="68"/>
      <c r="K161" s="68"/>
      <c r="L161" s="68"/>
      <c r="M161" s="68"/>
      <c r="N161" s="236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 s="234"/>
      <c r="AC161" s="162"/>
    </row>
    <row r="162" spans="1:29" s="48" customFormat="1">
      <c r="A162" s="47"/>
      <c r="C162" s="47"/>
      <c r="F162" s="68"/>
      <c r="H162" s="68"/>
      <c r="I162" s="68"/>
      <c r="J162" s="68"/>
      <c r="K162" s="68"/>
      <c r="L162" s="68"/>
      <c r="M162" s="68"/>
      <c r="N162" s="236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 s="234"/>
      <c r="AC162" s="162"/>
    </row>
    <row r="163" spans="1:29" s="48" customFormat="1">
      <c r="A163" s="47"/>
      <c r="C163" s="47"/>
      <c r="F163" s="68"/>
      <c r="H163" s="68"/>
      <c r="I163" s="68"/>
      <c r="J163" s="68"/>
      <c r="K163" s="68"/>
      <c r="L163" s="68"/>
      <c r="M163" s="68"/>
      <c r="N163" s="23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 s="234"/>
      <c r="AC163" s="162"/>
    </row>
    <row r="164" spans="1:29" s="48" customFormat="1">
      <c r="A164" s="47"/>
      <c r="C164" s="47"/>
      <c r="F164" s="68"/>
      <c r="H164" s="68"/>
      <c r="I164" s="68"/>
      <c r="J164" s="68"/>
      <c r="K164" s="68"/>
      <c r="L164" s="68"/>
      <c r="M164" s="68"/>
      <c r="N164" s="236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 s="234"/>
      <c r="AC164" s="162"/>
    </row>
    <row r="165" spans="1:29" s="48" customFormat="1">
      <c r="A165" s="47"/>
      <c r="C165" s="47"/>
      <c r="F165" s="68"/>
      <c r="H165" s="68"/>
      <c r="I165" s="68"/>
      <c r="J165" s="68"/>
      <c r="K165" s="68"/>
      <c r="L165" s="68"/>
      <c r="M165" s="68"/>
      <c r="N165" s="236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 s="234"/>
      <c r="AC165" s="162"/>
    </row>
    <row r="166" spans="1:29" s="48" customFormat="1">
      <c r="A166" s="47"/>
      <c r="C166" s="47"/>
      <c r="F166" s="68"/>
      <c r="H166" s="68"/>
      <c r="I166" s="68"/>
      <c r="J166" s="68"/>
      <c r="K166" s="68"/>
      <c r="L166" s="68"/>
      <c r="M166" s="68"/>
      <c r="N166" s="23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 s="234"/>
      <c r="AC166" s="162"/>
    </row>
    <row r="167" spans="1:29" s="48" customFormat="1">
      <c r="A167" s="47"/>
      <c r="C167" s="47"/>
      <c r="F167" s="68"/>
      <c r="H167" s="68"/>
      <c r="I167" s="68"/>
      <c r="J167" s="68"/>
      <c r="K167" s="68"/>
      <c r="L167" s="68"/>
      <c r="M167" s="68"/>
      <c r="N167" s="236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 s="234"/>
      <c r="AC167" s="162"/>
    </row>
    <row r="168" spans="1:29" s="48" customFormat="1">
      <c r="A168" s="47"/>
      <c r="C168" s="47"/>
      <c r="F168" s="68"/>
      <c r="H168" s="68"/>
      <c r="I168" s="68"/>
      <c r="J168" s="68"/>
      <c r="K168" s="68"/>
      <c r="L168" s="68"/>
      <c r="M168" s="68"/>
      <c r="N168" s="236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 s="234"/>
      <c r="AC168" s="162"/>
    </row>
    <row r="169" spans="1:29" s="48" customFormat="1">
      <c r="A169" s="47"/>
      <c r="C169" s="47"/>
      <c r="F169" s="68"/>
      <c r="H169" s="68"/>
      <c r="I169" s="68"/>
      <c r="J169" s="68"/>
      <c r="K169" s="68"/>
      <c r="L169" s="68"/>
      <c r="M169" s="68"/>
      <c r="N169" s="236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 s="234"/>
      <c r="AC169" s="162"/>
    </row>
    <row r="170" spans="1:29" s="48" customFormat="1">
      <c r="A170" s="47"/>
      <c r="C170" s="47"/>
      <c r="F170" s="68"/>
      <c r="H170" s="68"/>
      <c r="I170" s="68"/>
      <c r="J170" s="68"/>
      <c r="K170" s="68"/>
      <c r="L170" s="68"/>
      <c r="M170" s="68"/>
      <c r="N170" s="236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 s="234"/>
      <c r="AC170" s="162"/>
    </row>
    <row r="171" spans="1:29" s="48" customFormat="1">
      <c r="A171" s="47"/>
      <c r="C171" s="47"/>
      <c r="F171" s="68"/>
      <c r="H171" s="68"/>
      <c r="I171" s="68"/>
      <c r="J171" s="68"/>
      <c r="K171" s="68"/>
      <c r="L171" s="68"/>
      <c r="M171" s="68"/>
      <c r="N171" s="236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 s="234"/>
      <c r="AC171" s="162"/>
    </row>
    <row r="172" spans="1:29" s="48" customFormat="1">
      <c r="A172" s="47"/>
      <c r="C172" s="47"/>
      <c r="F172" s="68"/>
      <c r="H172" s="68"/>
      <c r="I172" s="68"/>
      <c r="J172" s="68"/>
      <c r="K172" s="68"/>
      <c r="L172" s="68"/>
      <c r="M172" s="68"/>
      <c r="N172" s="236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 s="234"/>
      <c r="AC172" s="162"/>
    </row>
    <row r="173" spans="1:29" s="48" customFormat="1">
      <c r="A173" s="47"/>
      <c r="C173" s="47"/>
      <c r="F173" s="68"/>
      <c r="H173" s="68"/>
      <c r="I173" s="68"/>
      <c r="J173" s="68"/>
      <c r="K173" s="68"/>
      <c r="L173" s="68"/>
      <c r="M173" s="68"/>
      <c r="N173" s="236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 s="234"/>
      <c r="AC173" s="162"/>
    </row>
    <row r="174" spans="1:29" s="48" customFormat="1">
      <c r="A174" s="47"/>
      <c r="C174" s="47"/>
      <c r="F174" s="68"/>
      <c r="H174" s="68"/>
      <c r="I174" s="68"/>
      <c r="J174" s="68"/>
      <c r="K174" s="68"/>
      <c r="L174" s="68"/>
      <c r="M174" s="68"/>
      <c r="N174" s="236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 s="234"/>
      <c r="AC174" s="162"/>
    </row>
    <row r="175" spans="1:29" s="48" customFormat="1">
      <c r="A175" s="47"/>
      <c r="C175" s="47"/>
      <c r="F175" s="68"/>
      <c r="H175" s="68"/>
      <c r="I175" s="68"/>
      <c r="J175" s="68"/>
      <c r="K175" s="68"/>
      <c r="L175" s="68"/>
      <c r="M175" s="68"/>
      <c r="N175" s="236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 s="234"/>
      <c r="AC175" s="162"/>
    </row>
    <row r="176" spans="1:29" s="48" customFormat="1">
      <c r="A176" s="47"/>
      <c r="C176" s="47"/>
      <c r="F176" s="68"/>
      <c r="H176" s="68"/>
      <c r="I176" s="68"/>
      <c r="J176" s="68"/>
      <c r="K176" s="68"/>
      <c r="L176" s="68"/>
      <c r="M176" s="68"/>
      <c r="N176" s="23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 s="234"/>
      <c r="AC176" s="162"/>
    </row>
    <row r="177" spans="1:29" s="48" customFormat="1">
      <c r="A177" s="47"/>
      <c r="C177" s="47"/>
      <c r="F177" s="68"/>
      <c r="H177" s="68"/>
      <c r="I177" s="68"/>
      <c r="J177" s="68"/>
      <c r="K177" s="68"/>
      <c r="L177" s="68"/>
      <c r="M177" s="68"/>
      <c r="N177" s="236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 s="234"/>
      <c r="AC177" s="162"/>
    </row>
    <row r="178" spans="1:29" s="48" customFormat="1">
      <c r="A178" s="47"/>
      <c r="C178" s="47"/>
      <c r="F178" s="68"/>
      <c r="H178" s="68"/>
      <c r="I178" s="68"/>
      <c r="J178" s="68"/>
      <c r="K178" s="68"/>
      <c r="L178" s="68"/>
      <c r="M178" s="68"/>
      <c r="N178" s="236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 s="234"/>
      <c r="AC178" s="162"/>
    </row>
    <row r="179" spans="1:29" s="48" customFormat="1">
      <c r="A179" s="47"/>
      <c r="C179" s="47"/>
      <c r="F179" s="68"/>
      <c r="H179" s="68"/>
      <c r="I179" s="68"/>
      <c r="J179" s="68"/>
      <c r="K179" s="68"/>
      <c r="L179" s="68"/>
      <c r="M179" s="68"/>
      <c r="N179" s="236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 s="234"/>
      <c r="AC179" s="162"/>
    </row>
    <row r="180" spans="1:29" s="48" customFormat="1">
      <c r="A180" s="47"/>
      <c r="C180" s="47"/>
      <c r="F180" s="68"/>
      <c r="H180" s="68"/>
      <c r="I180" s="68"/>
      <c r="J180" s="68"/>
      <c r="K180" s="68"/>
      <c r="L180" s="68"/>
      <c r="M180" s="68"/>
      <c r="N180" s="236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 s="234"/>
      <c r="AC180" s="162"/>
    </row>
    <row r="181" spans="1:29" s="48" customFormat="1">
      <c r="A181" s="47"/>
      <c r="C181" s="47"/>
      <c r="F181" s="68"/>
      <c r="H181" s="68"/>
      <c r="I181" s="68"/>
      <c r="J181" s="68"/>
      <c r="K181" s="68"/>
      <c r="L181" s="68"/>
      <c r="M181" s="68"/>
      <c r="N181" s="236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 s="234"/>
      <c r="AC181" s="162"/>
    </row>
    <row r="182" spans="1:29" s="48" customFormat="1">
      <c r="A182" s="47"/>
      <c r="C182" s="47"/>
      <c r="F182" s="68"/>
      <c r="H182" s="68"/>
      <c r="I182" s="68"/>
      <c r="J182" s="68"/>
      <c r="K182" s="68"/>
      <c r="L182" s="68"/>
      <c r="M182" s="68"/>
      <c r="N182" s="236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 s="234"/>
      <c r="AC182" s="162"/>
    </row>
    <row r="183" spans="1:29" s="48" customFormat="1">
      <c r="A183" s="47"/>
      <c r="C183" s="47"/>
      <c r="F183" s="68"/>
      <c r="H183" s="68"/>
      <c r="I183" s="68"/>
      <c r="J183" s="68"/>
      <c r="K183" s="68"/>
      <c r="L183" s="68"/>
      <c r="M183" s="68"/>
      <c r="N183" s="236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 s="234"/>
      <c r="AC183" s="162"/>
    </row>
    <row r="184" spans="1:29" s="48" customFormat="1">
      <c r="A184" s="47"/>
      <c r="C184" s="47"/>
      <c r="F184" s="68"/>
      <c r="H184" s="68"/>
      <c r="I184" s="68"/>
      <c r="J184" s="68"/>
      <c r="K184" s="68"/>
      <c r="L184" s="68"/>
      <c r="M184" s="68"/>
      <c r="N184" s="236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 s="234"/>
      <c r="AC184" s="162"/>
    </row>
    <row r="185" spans="1:29" s="48" customFormat="1">
      <c r="A185" s="47"/>
      <c r="C185" s="47"/>
      <c r="F185" s="68"/>
      <c r="H185" s="68"/>
      <c r="I185" s="68"/>
      <c r="J185" s="68"/>
      <c r="K185" s="68"/>
      <c r="L185" s="68"/>
      <c r="M185" s="68"/>
      <c r="N185" s="236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 s="234"/>
      <c r="AC185" s="162"/>
    </row>
    <row r="186" spans="1:29" s="48" customFormat="1">
      <c r="A186" s="47"/>
      <c r="C186" s="47"/>
      <c r="F186" s="68"/>
      <c r="H186" s="68"/>
      <c r="I186" s="68"/>
      <c r="J186" s="68"/>
      <c r="K186" s="68"/>
      <c r="L186" s="68"/>
      <c r="M186" s="68"/>
      <c r="N186" s="23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 s="234"/>
      <c r="AC186" s="162"/>
    </row>
    <row r="187" spans="1:29" s="48" customFormat="1">
      <c r="A187" s="47"/>
      <c r="C187" s="47"/>
      <c r="F187" s="68"/>
      <c r="H187" s="68"/>
      <c r="I187" s="68"/>
      <c r="J187" s="68"/>
      <c r="K187" s="68"/>
      <c r="L187" s="68"/>
      <c r="M187" s="68"/>
      <c r="N187" s="236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 s="234"/>
      <c r="AC187" s="162"/>
    </row>
    <row r="188" spans="1:29" s="48" customFormat="1">
      <c r="A188" s="47"/>
      <c r="C188" s="47"/>
      <c r="F188" s="68"/>
      <c r="H188" s="68"/>
      <c r="I188" s="68"/>
      <c r="J188" s="68"/>
      <c r="K188" s="68"/>
      <c r="L188" s="68"/>
      <c r="M188" s="68"/>
      <c r="N188" s="236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 s="234"/>
      <c r="AC188" s="162"/>
    </row>
    <row r="189" spans="1:29" s="48" customFormat="1">
      <c r="A189" s="47"/>
      <c r="C189" s="47"/>
      <c r="F189" s="68"/>
      <c r="H189" s="68"/>
      <c r="I189" s="68"/>
      <c r="J189" s="68"/>
      <c r="K189" s="68"/>
      <c r="L189" s="68"/>
      <c r="M189" s="68"/>
      <c r="N189" s="236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 s="234"/>
      <c r="AC189" s="162"/>
    </row>
    <row r="190" spans="1:29" s="48" customFormat="1">
      <c r="A190" s="47"/>
      <c r="C190" s="47"/>
      <c r="F190" s="68"/>
      <c r="H190" s="68"/>
      <c r="I190" s="68"/>
      <c r="J190" s="68"/>
      <c r="K190" s="68"/>
      <c r="L190" s="68"/>
      <c r="M190" s="68"/>
      <c r="N190" s="236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 s="234"/>
      <c r="AC190" s="162"/>
    </row>
    <row r="191" spans="1:29" s="48" customFormat="1">
      <c r="A191" s="47"/>
      <c r="C191" s="47"/>
      <c r="F191" s="68"/>
      <c r="H191" s="68"/>
      <c r="I191" s="68"/>
      <c r="J191" s="68"/>
      <c r="K191" s="68"/>
      <c r="L191" s="68"/>
      <c r="M191" s="68"/>
      <c r="N191" s="236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 s="234"/>
      <c r="AC191" s="162"/>
    </row>
    <row r="192" spans="1:29" s="48" customFormat="1">
      <c r="A192" s="47"/>
      <c r="C192" s="47"/>
      <c r="F192" s="68"/>
      <c r="H192" s="68"/>
      <c r="I192" s="68"/>
      <c r="J192" s="68"/>
      <c r="K192" s="68"/>
      <c r="L192" s="68"/>
      <c r="M192" s="68"/>
      <c r="N192" s="236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 s="234"/>
      <c r="AC192" s="162"/>
    </row>
    <row r="193" spans="1:29" s="48" customFormat="1">
      <c r="A193" s="47"/>
      <c r="C193" s="47"/>
      <c r="F193" s="68"/>
      <c r="H193" s="68"/>
      <c r="I193" s="68"/>
      <c r="J193" s="68"/>
      <c r="K193" s="68"/>
      <c r="L193" s="68"/>
      <c r="M193" s="68"/>
      <c r="N193" s="236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 s="234"/>
      <c r="AC193" s="162"/>
    </row>
    <row r="194" spans="1:29" s="48" customFormat="1">
      <c r="A194" s="47"/>
      <c r="C194" s="47"/>
      <c r="F194" s="68"/>
      <c r="H194" s="68"/>
      <c r="I194" s="68"/>
      <c r="J194" s="68"/>
      <c r="K194" s="68"/>
      <c r="L194" s="68"/>
      <c r="M194" s="68"/>
      <c r="N194" s="236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 s="234"/>
      <c r="AC194" s="162"/>
    </row>
    <row r="195" spans="1:29" s="48" customFormat="1">
      <c r="A195" s="47"/>
      <c r="C195" s="47"/>
      <c r="F195" s="68"/>
      <c r="H195" s="68"/>
      <c r="I195" s="68"/>
      <c r="J195" s="68"/>
      <c r="K195" s="68"/>
      <c r="L195" s="68"/>
      <c r="M195" s="68"/>
      <c r="N195" s="236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 s="234"/>
      <c r="AC195" s="162"/>
    </row>
    <row r="196" spans="1:29" s="48" customFormat="1">
      <c r="A196" s="47"/>
      <c r="C196" s="47"/>
      <c r="F196" s="68"/>
      <c r="H196" s="68"/>
      <c r="I196" s="68"/>
      <c r="J196" s="68"/>
      <c r="K196" s="68"/>
      <c r="L196" s="68"/>
      <c r="M196" s="68"/>
      <c r="N196" s="23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 s="234"/>
      <c r="AC196" s="162"/>
    </row>
    <row r="197" spans="1:29" s="48" customFormat="1">
      <c r="A197" s="47"/>
      <c r="C197" s="47"/>
      <c r="F197" s="68"/>
      <c r="H197" s="68"/>
      <c r="I197" s="68"/>
      <c r="J197" s="68"/>
      <c r="K197" s="68"/>
      <c r="L197" s="68"/>
      <c r="M197" s="68"/>
      <c r="N197" s="236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 s="234"/>
      <c r="AC197" s="162"/>
    </row>
    <row r="198" spans="1:29" s="48" customFormat="1">
      <c r="A198" s="47"/>
      <c r="C198" s="47"/>
      <c r="F198" s="68"/>
      <c r="H198" s="68"/>
      <c r="I198" s="68"/>
      <c r="J198" s="68"/>
      <c r="K198" s="68"/>
      <c r="L198" s="68"/>
      <c r="M198" s="68"/>
      <c r="N198" s="236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 s="234"/>
      <c r="AC198" s="162"/>
    </row>
    <row r="199" spans="1:29" s="48" customFormat="1">
      <c r="A199" s="47"/>
      <c r="C199" s="47"/>
      <c r="F199" s="68"/>
      <c r="H199" s="68"/>
      <c r="I199" s="68"/>
      <c r="J199" s="68"/>
      <c r="K199" s="68"/>
      <c r="L199" s="68"/>
      <c r="M199" s="68"/>
      <c r="N199" s="236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 s="234"/>
      <c r="AC199" s="162"/>
    </row>
    <row r="200" spans="1:29" s="48" customFormat="1">
      <c r="A200" s="47"/>
      <c r="C200" s="47"/>
      <c r="F200" s="68"/>
      <c r="H200" s="68"/>
      <c r="I200" s="68"/>
      <c r="J200" s="68"/>
      <c r="K200" s="68"/>
      <c r="L200" s="68"/>
      <c r="M200" s="68"/>
      <c r="N200" s="236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 s="234"/>
      <c r="AC200" s="162"/>
    </row>
    <row r="201" spans="1:29" s="48" customFormat="1">
      <c r="A201" s="47"/>
      <c r="C201" s="47"/>
      <c r="F201" s="68"/>
      <c r="H201" s="68"/>
      <c r="I201" s="68"/>
      <c r="J201" s="68"/>
      <c r="K201" s="68"/>
      <c r="L201" s="68"/>
      <c r="M201" s="68"/>
      <c r="N201" s="236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 s="234"/>
      <c r="AC201" s="162"/>
    </row>
    <row r="202" spans="1:29" s="48" customFormat="1">
      <c r="A202" s="47"/>
      <c r="C202" s="47"/>
      <c r="F202" s="68"/>
      <c r="H202" s="68"/>
      <c r="I202" s="68"/>
      <c r="J202" s="68"/>
      <c r="K202" s="68"/>
      <c r="L202" s="68"/>
      <c r="M202" s="68"/>
      <c r="N202" s="236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 s="234"/>
      <c r="AC202" s="162"/>
    </row>
    <row r="203" spans="1:29" s="48" customFormat="1">
      <c r="A203" s="47"/>
      <c r="C203" s="47"/>
      <c r="F203" s="68"/>
      <c r="H203" s="68"/>
      <c r="I203" s="68"/>
      <c r="J203" s="68"/>
      <c r="K203" s="68"/>
      <c r="L203" s="68"/>
      <c r="M203" s="68"/>
      <c r="N203" s="236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 s="234"/>
      <c r="AC203" s="162"/>
    </row>
    <row r="204" spans="1:29" s="48" customFormat="1">
      <c r="A204" s="47"/>
      <c r="C204" s="47"/>
      <c r="F204" s="68"/>
      <c r="H204" s="68"/>
      <c r="I204" s="68"/>
      <c r="J204" s="68"/>
      <c r="K204" s="68"/>
      <c r="L204" s="68"/>
      <c r="M204" s="68"/>
      <c r="N204" s="236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 s="234"/>
      <c r="AC204" s="162"/>
    </row>
    <row r="205" spans="1:29" s="48" customFormat="1">
      <c r="A205" s="47"/>
      <c r="C205" s="47"/>
      <c r="F205" s="68"/>
      <c r="H205" s="68"/>
      <c r="I205" s="68"/>
      <c r="J205" s="68"/>
      <c r="K205" s="68"/>
      <c r="L205" s="68"/>
      <c r="M205" s="68"/>
      <c r="N205" s="236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 s="234"/>
      <c r="AC205" s="162"/>
    </row>
    <row r="206" spans="1:29" s="48" customFormat="1">
      <c r="A206" s="47"/>
      <c r="C206" s="47"/>
      <c r="F206" s="68"/>
      <c r="H206" s="68"/>
      <c r="I206" s="68"/>
      <c r="J206" s="68"/>
      <c r="K206" s="68"/>
      <c r="L206" s="68"/>
      <c r="M206" s="68"/>
      <c r="N206" s="23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 s="234"/>
      <c r="AC206" s="162"/>
    </row>
    <row r="207" spans="1:29" s="48" customFormat="1">
      <c r="A207" s="47"/>
      <c r="C207" s="47"/>
      <c r="F207" s="68"/>
      <c r="H207" s="68"/>
      <c r="I207" s="68"/>
      <c r="J207" s="68"/>
      <c r="K207" s="68"/>
      <c r="L207" s="68"/>
      <c r="M207" s="68"/>
      <c r="N207" s="236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 s="234"/>
      <c r="AC207" s="162"/>
    </row>
    <row r="208" spans="1:29" s="48" customFormat="1">
      <c r="A208" s="47"/>
      <c r="C208" s="47"/>
      <c r="F208" s="68"/>
      <c r="H208" s="68"/>
      <c r="I208" s="68"/>
      <c r="J208" s="68"/>
      <c r="K208" s="68"/>
      <c r="L208" s="68"/>
      <c r="M208" s="68"/>
      <c r="N208" s="236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 s="234"/>
      <c r="AC208" s="162"/>
    </row>
    <row r="209" spans="1:29" s="48" customFormat="1">
      <c r="A209" s="47"/>
      <c r="C209" s="47"/>
      <c r="F209" s="68"/>
      <c r="H209" s="68"/>
      <c r="I209" s="68"/>
      <c r="J209" s="68"/>
      <c r="K209" s="68"/>
      <c r="L209" s="68"/>
      <c r="M209" s="68"/>
      <c r="N209" s="236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 s="234"/>
      <c r="AC209" s="162"/>
    </row>
    <row r="210" spans="1:29" s="48" customFormat="1">
      <c r="A210" s="47"/>
      <c r="C210" s="47"/>
      <c r="F210" s="68"/>
      <c r="H210" s="68"/>
      <c r="I210" s="68"/>
      <c r="J210" s="68"/>
      <c r="K210" s="68"/>
      <c r="L210" s="68"/>
      <c r="M210" s="68"/>
      <c r="N210" s="236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 s="234"/>
      <c r="AC210" s="162"/>
    </row>
    <row r="211" spans="1:29" s="48" customFormat="1">
      <c r="A211" s="47"/>
      <c r="C211" s="47"/>
      <c r="F211" s="68"/>
      <c r="H211" s="68"/>
      <c r="I211" s="68"/>
      <c r="J211" s="68"/>
      <c r="K211" s="68"/>
      <c r="L211" s="68"/>
      <c r="M211" s="68"/>
      <c r="N211" s="236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 s="234"/>
      <c r="AC211" s="162"/>
    </row>
    <row r="212" spans="1:29" s="48" customFormat="1">
      <c r="A212" s="47"/>
      <c r="C212" s="47"/>
      <c r="F212" s="68"/>
      <c r="H212" s="68"/>
      <c r="I212" s="68"/>
      <c r="J212" s="68"/>
      <c r="K212" s="68"/>
      <c r="L212" s="68"/>
      <c r="M212" s="68"/>
      <c r="N212" s="236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 s="234"/>
      <c r="AC212" s="162"/>
    </row>
    <row r="213" spans="1:29" s="48" customFormat="1">
      <c r="A213" s="47"/>
      <c r="C213" s="47"/>
      <c r="F213" s="68"/>
      <c r="H213" s="68"/>
      <c r="I213" s="68"/>
      <c r="J213" s="68"/>
      <c r="K213" s="68"/>
      <c r="L213" s="68"/>
      <c r="M213" s="68"/>
      <c r="N213" s="236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 s="234"/>
      <c r="AC213" s="162"/>
    </row>
    <row r="214" spans="1:29" s="48" customFormat="1">
      <c r="A214" s="47"/>
      <c r="C214" s="47"/>
      <c r="F214" s="68"/>
      <c r="H214" s="68"/>
      <c r="I214" s="68"/>
      <c r="J214" s="68"/>
      <c r="K214" s="68"/>
      <c r="L214" s="68"/>
      <c r="M214" s="68"/>
      <c r="N214" s="236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 s="234"/>
      <c r="AC214" s="162"/>
    </row>
    <row r="215" spans="1:29" s="48" customFormat="1">
      <c r="A215" s="47"/>
      <c r="C215" s="47"/>
      <c r="F215" s="68"/>
      <c r="H215" s="68"/>
      <c r="I215" s="68"/>
      <c r="J215" s="68"/>
      <c r="K215" s="68"/>
      <c r="L215" s="68"/>
      <c r="M215" s="68"/>
      <c r="N215" s="236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 s="234"/>
      <c r="AC215" s="162"/>
    </row>
    <row r="216" spans="1:29" s="48" customFormat="1">
      <c r="A216" s="47"/>
      <c r="C216" s="47"/>
      <c r="F216" s="68"/>
      <c r="H216" s="68"/>
      <c r="I216" s="68"/>
      <c r="J216" s="68"/>
      <c r="K216" s="68"/>
      <c r="L216" s="68"/>
      <c r="M216" s="68"/>
      <c r="N216" s="23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 s="234"/>
      <c r="AC216" s="162"/>
    </row>
    <row r="217" spans="1:29" s="48" customFormat="1">
      <c r="A217" s="47"/>
      <c r="C217" s="47"/>
      <c r="F217" s="68"/>
      <c r="H217" s="68"/>
      <c r="I217" s="68"/>
      <c r="J217" s="68"/>
      <c r="K217" s="68"/>
      <c r="L217" s="68"/>
      <c r="M217" s="68"/>
      <c r="N217" s="236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 s="234"/>
      <c r="AC217" s="162"/>
    </row>
    <row r="218" spans="1:29" s="48" customFormat="1">
      <c r="A218" s="47"/>
      <c r="C218" s="47"/>
      <c r="F218" s="68"/>
      <c r="H218" s="68"/>
      <c r="I218" s="68"/>
      <c r="J218" s="68"/>
      <c r="K218" s="68"/>
      <c r="L218" s="68"/>
      <c r="M218" s="68"/>
      <c r="N218" s="236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 s="234"/>
      <c r="AC218" s="162"/>
    </row>
    <row r="219" spans="1:29" s="48" customFormat="1">
      <c r="A219" s="47"/>
      <c r="C219" s="47"/>
      <c r="F219" s="68"/>
      <c r="H219" s="68"/>
      <c r="I219" s="68"/>
      <c r="J219" s="68"/>
      <c r="K219" s="68"/>
      <c r="L219" s="68"/>
      <c r="M219" s="68"/>
      <c r="N219" s="236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 s="234"/>
      <c r="AC219" s="162"/>
    </row>
    <row r="220" spans="1:29" s="48" customFormat="1">
      <c r="A220" s="47"/>
      <c r="C220" s="47"/>
      <c r="F220" s="68"/>
      <c r="H220" s="68"/>
      <c r="I220" s="68"/>
      <c r="J220" s="68"/>
      <c r="K220" s="68"/>
      <c r="L220" s="68"/>
      <c r="M220" s="68"/>
      <c r="N220" s="236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 s="234"/>
      <c r="AC220" s="162"/>
    </row>
    <row r="221" spans="1:29" s="48" customFormat="1">
      <c r="A221" s="47"/>
      <c r="C221" s="47"/>
      <c r="F221" s="68"/>
      <c r="H221" s="68"/>
      <c r="I221" s="68"/>
      <c r="J221" s="68"/>
      <c r="K221" s="68"/>
      <c r="L221" s="68"/>
      <c r="M221" s="68"/>
      <c r="N221" s="236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 s="234"/>
      <c r="AC221" s="162"/>
    </row>
    <row r="222" spans="1:29" s="48" customFormat="1">
      <c r="A222" s="47"/>
      <c r="C222" s="47"/>
      <c r="F222" s="68"/>
      <c r="H222" s="68"/>
      <c r="I222" s="68"/>
      <c r="J222" s="68"/>
      <c r="K222" s="68"/>
      <c r="L222" s="68"/>
      <c r="M222" s="68"/>
      <c r="N222" s="236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 s="234"/>
      <c r="AC222" s="162"/>
    </row>
    <row r="223" spans="1:29" s="48" customFormat="1">
      <c r="A223" s="47"/>
      <c r="C223" s="47"/>
      <c r="F223" s="68"/>
      <c r="H223" s="68"/>
      <c r="I223" s="68"/>
      <c r="J223" s="68"/>
      <c r="K223" s="68"/>
      <c r="L223" s="68"/>
      <c r="M223" s="68"/>
      <c r="N223" s="236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 s="234"/>
      <c r="AC223" s="162"/>
    </row>
    <row r="224" spans="1:29" s="48" customFormat="1">
      <c r="A224" s="47"/>
      <c r="C224" s="47"/>
      <c r="F224" s="68"/>
      <c r="H224" s="68"/>
      <c r="I224" s="68"/>
      <c r="J224" s="68"/>
      <c r="K224" s="68"/>
      <c r="L224" s="68"/>
      <c r="M224" s="68"/>
      <c r="N224" s="236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 s="234"/>
      <c r="AC224" s="162"/>
    </row>
    <row r="225" spans="1:29" s="48" customFormat="1">
      <c r="A225" s="47"/>
      <c r="C225" s="47"/>
      <c r="F225" s="68"/>
      <c r="H225" s="68"/>
      <c r="I225" s="68"/>
      <c r="J225" s="68"/>
      <c r="K225" s="68"/>
      <c r="L225" s="68"/>
      <c r="M225" s="68"/>
      <c r="N225" s="236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 s="234"/>
      <c r="AC225" s="162"/>
    </row>
    <row r="226" spans="1:29" s="48" customFormat="1">
      <c r="A226" s="47"/>
      <c r="C226" s="47"/>
      <c r="F226" s="68"/>
      <c r="H226" s="68"/>
      <c r="I226" s="68"/>
      <c r="J226" s="68"/>
      <c r="K226" s="68"/>
      <c r="L226" s="68"/>
      <c r="M226" s="68"/>
      <c r="N226" s="23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 s="234"/>
      <c r="AC226" s="162"/>
    </row>
    <row r="227" spans="1:29" s="48" customFormat="1">
      <c r="A227" s="47"/>
      <c r="C227" s="47"/>
      <c r="F227" s="68"/>
      <c r="H227" s="68"/>
      <c r="I227" s="68"/>
      <c r="J227" s="68"/>
      <c r="K227" s="68"/>
      <c r="L227" s="68"/>
      <c r="M227" s="68"/>
      <c r="N227" s="236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 s="234"/>
      <c r="AC227" s="162"/>
    </row>
    <row r="228" spans="1:29" s="48" customFormat="1">
      <c r="A228" s="47"/>
      <c r="C228" s="47"/>
      <c r="F228" s="68"/>
      <c r="H228" s="68"/>
      <c r="I228" s="68"/>
      <c r="J228" s="68"/>
      <c r="K228" s="68"/>
      <c r="L228" s="68"/>
      <c r="M228" s="68"/>
      <c r="N228" s="236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 s="234"/>
      <c r="AC228" s="162"/>
    </row>
    <row r="229" spans="1:29" s="48" customFormat="1">
      <c r="A229" s="47"/>
      <c r="C229" s="47"/>
      <c r="F229" s="68"/>
      <c r="H229" s="68"/>
      <c r="I229" s="68"/>
      <c r="J229" s="68"/>
      <c r="K229" s="68"/>
      <c r="L229" s="68"/>
      <c r="M229" s="68"/>
      <c r="N229" s="236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 s="234"/>
      <c r="AC229" s="162"/>
    </row>
    <row r="230" spans="1:29" s="48" customFormat="1">
      <c r="A230" s="47"/>
      <c r="C230" s="47"/>
      <c r="F230" s="68"/>
      <c r="H230" s="68"/>
      <c r="I230" s="68"/>
      <c r="J230" s="68"/>
      <c r="K230" s="68"/>
      <c r="L230" s="68"/>
      <c r="M230" s="68"/>
      <c r="N230" s="236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 s="234"/>
      <c r="AC230" s="162"/>
    </row>
    <row r="231" spans="1:29" s="48" customFormat="1">
      <c r="A231" s="47"/>
      <c r="C231" s="47"/>
      <c r="F231" s="68"/>
      <c r="H231" s="68"/>
      <c r="I231" s="68"/>
      <c r="J231" s="68"/>
      <c r="K231" s="68"/>
      <c r="L231" s="68"/>
      <c r="M231" s="68"/>
      <c r="N231" s="236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 s="234"/>
      <c r="AC231" s="162"/>
    </row>
    <row r="232" spans="1:29" s="48" customFormat="1">
      <c r="A232" s="47"/>
      <c r="C232" s="47"/>
      <c r="F232" s="68"/>
      <c r="H232" s="68"/>
      <c r="I232" s="68"/>
      <c r="J232" s="68"/>
      <c r="K232" s="68"/>
      <c r="L232" s="68"/>
      <c r="M232" s="68"/>
      <c r="N232" s="236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 s="234"/>
      <c r="AC232" s="162"/>
    </row>
    <row r="233" spans="1:29" s="48" customFormat="1">
      <c r="A233" s="47"/>
      <c r="C233" s="47"/>
      <c r="F233" s="68"/>
      <c r="H233" s="68"/>
      <c r="I233" s="68"/>
      <c r="J233" s="68"/>
      <c r="K233" s="68"/>
      <c r="L233" s="68"/>
      <c r="M233" s="68"/>
      <c r="N233" s="236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 s="234"/>
      <c r="AC233" s="162"/>
    </row>
    <row r="234" spans="1:29" s="48" customFormat="1">
      <c r="A234" s="47"/>
      <c r="C234" s="47"/>
      <c r="F234" s="68"/>
      <c r="H234" s="68"/>
      <c r="I234" s="68"/>
      <c r="J234" s="68"/>
      <c r="K234" s="68"/>
      <c r="L234" s="68"/>
      <c r="M234" s="68"/>
      <c r="N234" s="236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 s="234"/>
      <c r="AC234" s="162"/>
    </row>
    <row r="235" spans="1:29" s="48" customFormat="1">
      <c r="A235" s="47"/>
      <c r="C235" s="47"/>
      <c r="F235" s="68"/>
      <c r="H235" s="68"/>
      <c r="I235" s="68"/>
      <c r="J235" s="68"/>
      <c r="K235" s="68"/>
      <c r="L235" s="68"/>
      <c r="M235" s="68"/>
      <c r="N235" s="236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 s="234"/>
      <c r="AC235" s="162"/>
    </row>
    <row r="236" spans="1:29" s="48" customFormat="1">
      <c r="A236" s="47"/>
      <c r="C236" s="47"/>
      <c r="F236" s="68"/>
      <c r="H236" s="68"/>
      <c r="I236" s="68"/>
      <c r="J236" s="68"/>
      <c r="K236" s="68"/>
      <c r="L236" s="68"/>
      <c r="M236" s="68"/>
      <c r="N236" s="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 s="234"/>
      <c r="AC236" s="162"/>
    </row>
    <row r="237" spans="1:29" s="48" customFormat="1">
      <c r="A237" s="47"/>
      <c r="C237" s="47"/>
      <c r="F237" s="68"/>
      <c r="H237" s="68"/>
      <c r="I237" s="68"/>
      <c r="J237" s="68"/>
      <c r="K237" s="68"/>
      <c r="L237" s="68"/>
      <c r="M237" s="68"/>
      <c r="N237" s="236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 s="234"/>
      <c r="AC237" s="162"/>
    </row>
    <row r="238" spans="1:29" s="48" customFormat="1">
      <c r="A238" s="47"/>
      <c r="C238" s="47"/>
      <c r="F238" s="68"/>
      <c r="H238" s="68"/>
      <c r="I238" s="68"/>
      <c r="J238" s="68"/>
      <c r="K238" s="68"/>
      <c r="L238" s="68"/>
      <c r="M238" s="68"/>
      <c r="N238" s="236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 s="234"/>
      <c r="AC238" s="162"/>
    </row>
    <row r="239" spans="1:29" s="48" customFormat="1">
      <c r="A239" s="47"/>
      <c r="C239" s="47"/>
      <c r="F239" s="68"/>
      <c r="H239" s="68"/>
      <c r="I239" s="68"/>
      <c r="J239" s="68"/>
      <c r="K239" s="68"/>
      <c r="L239" s="68"/>
      <c r="M239" s="68"/>
      <c r="N239" s="236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 s="234"/>
      <c r="AC239" s="162"/>
    </row>
    <row r="240" spans="1:29" s="48" customFormat="1">
      <c r="A240" s="47"/>
      <c r="C240" s="47"/>
      <c r="F240" s="68"/>
      <c r="H240" s="68"/>
      <c r="I240" s="68"/>
      <c r="J240" s="68"/>
      <c r="K240" s="68"/>
      <c r="L240" s="68"/>
      <c r="M240" s="68"/>
      <c r="N240" s="236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 s="234"/>
      <c r="AC240" s="162"/>
    </row>
    <row r="241" spans="1:29" s="48" customFormat="1">
      <c r="A241" s="47"/>
      <c r="C241" s="47"/>
      <c r="F241" s="68"/>
      <c r="H241" s="68"/>
      <c r="I241" s="68"/>
      <c r="J241" s="68"/>
      <c r="K241" s="68"/>
      <c r="L241" s="68"/>
      <c r="M241" s="68"/>
      <c r="N241" s="236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 s="234"/>
      <c r="AC241" s="162"/>
    </row>
    <row r="242" spans="1:29" s="48" customFormat="1">
      <c r="A242" s="47"/>
      <c r="C242" s="47"/>
      <c r="F242" s="68"/>
      <c r="H242" s="68"/>
      <c r="I242" s="68"/>
      <c r="J242" s="68"/>
      <c r="K242" s="68"/>
      <c r="L242" s="68"/>
      <c r="M242" s="68"/>
      <c r="N242" s="236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 s="234"/>
      <c r="AC242" s="162"/>
    </row>
    <row r="243" spans="1:29" s="48" customFormat="1">
      <c r="A243" s="47"/>
      <c r="C243" s="47"/>
      <c r="F243" s="68"/>
      <c r="H243" s="68"/>
      <c r="I243" s="68"/>
      <c r="J243" s="68"/>
      <c r="K243" s="68"/>
      <c r="L243" s="68"/>
      <c r="M243" s="68"/>
      <c r="N243" s="236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 s="234"/>
      <c r="AC243" s="162"/>
    </row>
    <row r="244" spans="1:29" s="48" customFormat="1">
      <c r="A244" s="47"/>
      <c r="C244" s="47"/>
      <c r="F244" s="68"/>
      <c r="H244" s="68"/>
      <c r="I244" s="68"/>
      <c r="J244" s="68"/>
      <c r="K244" s="68"/>
      <c r="L244" s="68"/>
      <c r="M244" s="68"/>
      <c r="N244" s="236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 s="234"/>
      <c r="AC244" s="162"/>
    </row>
    <row r="245" spans="1:29" s="48" customFormat="1">
      <c r="A245" s="47"/>
      <c r="C245" s="47"/>
      <c r="F245" s="68"/>
      <c r="H245" s="68"/>
      <c r="I245" s="68"/>
      <c r="J245" s="68"/>
      <c r="K245" s="68"/>
      <c r="L245" s="68"/>
      <c r="M245" s="68"/>
      <c r="N245" s="236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 s="234"/>
      <c r="AC245" s="162"/>
    </row>
    <row r="246" spans="1:29" s="48" customFormat="1">
      <c r="A246" s="47"/>
      <c r="C246" s="47"/>
      <c r="F246" s="68"/>
      <c r="H246" s="68"/>
      <c r="I246" s="68"/>
      <c r="J246" s="68"/>
      <c r="K246" s="68"/>
      <c r="L246" s="68"/>
      <c r="M246" s="68"/>
      <c r="N246" s="23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 s="234"/>
      <c r="AC246" s="162"/>
    </row>
    <row r="247" spans="1:29" s="48" customFormat="1">
      <c r="A247" s="47"/>
      <c r="C247" s="47"/>
      <c r="F247" s="68"/>
      <c r="H247" s="68"/>
      <c r="I247" s="68"/>
      <c r="J247" s="68"/>
      <c r="K247" s="68"/>
      <c r="L247" s="68"/>
      <c r="M247" s="68"/>
      <c r="N247" s="236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 s="234"/>
      <c r="AC247" s="162"/>
    </row>
    <row r="248" spans="1:29" s="48" customFormat="1">
      <c r="A248" s="47"/>
      <c r="C248" s="47"/>
      <c r="F248" s="68"/>
      <c r="H248" s="68"/>
      <c r="I248" s="68"/>
      <c r="J248" s="68"/>
      <c r="K248" s="68"/>
      <c r="L248" s="68"/>
      <c r="M248" s="68"/>
      <c r="N248" s="236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 s="234"/>
      <c r="AC248" s="162"/>
    </row>
    <row r="249" spans="1:29" s="48" customFormat="1">
      <c r="A249" s="47"/>
      <c r="C249" s="47"/>
      <c r="F249" s="68"/>
      <c r="H249" s="68"/>
      <c r="I249" s="68"/>
      <c r="J249" s="68"/>
      <c r="K249" s="68"/>
      <c r="L249" s="68"/>
      <c r="M249" s="68"/>
      <c r="N249" s="236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 s="234"/>
      <c r="AC249" s="162"/>
    </row>
    <row r="250" spans="1:29" s="48" customFormat="1">
      <c r="A250" s="47"/>
      <c r="C250" s="47"/>
      <c r="F250" s="68"/>
      <c r="H250" s="68"/>
      <c r="I250" s="68"/>
      <c r="J250" s="68"/>
      <c r="K250" s="68"/>
      <c r="L250" s="68"/>
      <c r="M250" s="68"/>
      <c r="N250" s="236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 s="234"/>
      <c r="AC250" s="162"/>
    </row>
    <row r="251" spans="1:29" s="48" customFormat="1">
      <c r="A251" s="47"/>
      <c r="C251" s="47"/>
      <c r="F251" s="68"/>
      <c r="H251" s="68"/>
      <c r="I251" s="68"/>
      <c r="J251" s="68"/>
      <c r="K251" s="68"/>
      <c r="L251" s="68"/>
      <c r="M251" s="68"/>
      <c r="N251" s="236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 s="234"/>
      <c r="AC251" s="162"/>
    </row>
    <row r="252" spans="1:29" s="48" customFormat="1">
      <c r="A252" s="47"/>
      <c r="C252" s="47"/>
      <c r="F252" s="68"/>
      <c r="H252" s="68"/>
      <c r="I252" s="68"/>
      <c r="J252" s="68"/>
      <c r="K252" s="68"/>
      <c r="L252" s="68"/>
      <c r="M252" s="68"/>
      <c r="N252" s="236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 s="234"/>
      <c r="AC252" s="162"/>
    </row>
    <row r="253" spans="1:29" s="48" customFormat="1">
      <c r="A253" s="47"/>
      <c r="C253" s="47"/>
      <c r="F253" s="68"/>
      <c r="H253" s="68"/>
      <c r="I253" s="68"/>
      <c r="J253" s="68"/>
      <c r="K253" s="68"/>
      <c r="L253" s="68"/>
      <c r="M253" s="68"/>
      <c r="N253" s="236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 s="234"/>
      <c r="AC253" s="162"/>
    </row>
    <row r="254" spans="1:29" s="48" customFormat="1">
      <c r="A254" s="47"/>
      <c r="C254" s="47"/>
      <c r="F254" s="68"/>
      <c r="H254" s="68"/>
      <c r="I254" s="68"/>
      <c r="J254" s="68"/>
      <c r="K254" s="68"/>
      <c r="L254" s="68"/>
      <c r="M254" s="68"/>
      <c r="N254" s="236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 s="234"/>
      <c r="AC254" s="162"/>
    </row>
    <row r="255" spans="1:29" s="48" customFormat="1">
      <c r="A255" s="47"/>
      <c r="C255" s="47"/>
      <c r="F255" s="68"/>
      <c r="H255" s="68"/>
      <c r="I255" s="68"/>
      <c r="J255" s="68"/>
      <c r="K255" s="68"/>
      <c r="L255" s="68"/>
      <c r="M255" s="68"/>
      <c r="N255" s="236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 s="234"/>
      <c r="AC255" s="162"/>
    </row>
    <row r="256" spans="1:29" s="48" customFormat="1">
      <c r="A256" s="47"/>
      <c r="C256" s="47"/>
      <c r="F256" s="68"/>
      <c r="H256" s="68"/>
      <c r="I256" s="68"/>
      <c r="J256" s="68"/>
      <c r="K256" s="68"/>
      <c r="L256" s="68"/>
      <c r="M256" s="68"/>
      <c r="N256" s="23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 s="234"/>
      <c r="AC256" s="162"/>
    </row>
    <row r="257" spans="1:29" s="48" customFormat="1">
      <c r="A257" s="47"/>
      <c r="C257" s="47"/>
      <c r="F257" s="68"/>
      <c r="H257" s="68"/>
      <c r="I257" s="68"/>
      <c r="J257" s="68"/>
      <c r="K257" s="68"/>
      <c r="L257" s="68"/>
      <c r="M257" s="68"/>
      <c r="N257" s="236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 s="234"/>
      <c r="AC257" s="162"/>
    </row>
    <row r="258" spans="1:29" s="48" customFormat="1">
      <c r="A258" s="47"/>
      <c r="C258" s="47"/>
      <c r="F258" s="68"/>
      <c r="H258" s="68"/>
      <c r="I258" s="68"/>
      <c r="J258" s="68"/>
      <c r="K258" s="68"/>
      <c r="L258" s="68"/>
      <c r="M258" s="68"/>
      <c r="N258" s="236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 s="234"/>
      <c r="AC258" s="162"/>
    </row>
    <row r="259" spans="1:29" s="48" customFormat="1">
      <c r="A259" s="47"/>
      <c r="C259" s="47"/>
      <c r="F259" s="68"/>
      <c r="H259" s="68"/>
      <c r="I259" s="68"/>
      <c r="J259" s="68"/>
      <c r="K259" s="68"/>
      <c r="L259" s="68"/>
      <c r="M259" s="68"/>
      <c r="N259" s="236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 s="234"/>
      <c r="AC259" s="162"/>
    </row>
    <row r="260" spans="1:29" s="48" customFormat="1">
      <c r="A260" s="47"/>
      <c r="C260" s="47"/>
      <c r="F260" s="68"/>
      <c r="H260" s="68"/>
      <c r="I260" s="68"/>
      <c r="J260" s="68"/>
      <c r="K260" s="68"/>
      <c r="L260" s="68"/>
      <c r="M260" s="68"/>
      <c r="N260" s="236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 s="234"/>
      <c r="AC260" s="162"/>
    </row>
    <row r="261" spans="1:29" s="48" customFormat="1">
      <c r="A261" s="47"/>
      <c r="C261" s="47"/>
      <c r="F261" s="68"/>
      <c r="H261" s="68"/>
      <c r="I261" s="68"/>
      <c r="J261" s="68"/>
      <c r="K261" s="68"/>
      <c r="L261" s="68"/>
      <c r="M261" s="68"/>
      <c r="N261" s="236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 s="234"/>
      <c r="AC261" s="162"/>
    </row>
    <row r="262" spans="1:29" s="48" customFormat="1">
      <c r="A262" s="47"/>
      <c r="C262" s="47"/>
      <c r="F262" s="68"/>
      <c r="H262" s="68"/>
      <c r="I262" s="68"/>
      <c r="J262" s="68"/>
      <c r="K262" s="68"/>
      <c r="L262" s="68"/>
      <c r="M262" s="68"/>
      <c r="N262" s="236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 s="234"/>
      <c r="AC262" s="162"/>
    </row>
    <row r="263" spans="1:29" s="48" customFormat="1">
      <c r="A263" s="47"/>
      <c r="C263" s="47"/>
      <c r="F263" s="68"/>
      <c r="H263" s="68"/>
      <c r="I263" s="68"/>
      <c r="J263" s="68"/>
      <c r="K263" s="68"/>
      <c r="L263" s="68"/>
      <c r="M263" s="68"/>
      <c r="N263" s="236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 s="234"/>
      <c r="AC263" s="162"/>
    </row>
    <row r="264" spans="1:29" s="48" customFormat="1">
      <c r="A264" s="47"/>
      <c r="C264" s="47"/>
      <c r="F264" s="68"/>
      <c r="H264" s="68"/>
      <c r="I264" s="68"/>
      <c r="J264" s="68"/>
      <c r="K264" s="68"/>
      <c r="L264" s="68"/>
      <c r="M264" s="68"/>
      <c r="N264" s="236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 s="234"/>
      <c r="AC264" s="162"/>
    </row>
    <row r="265" spans="1:29" s="48" customFormat="1">
      <c r="A265" s="47"/>
      <c r="C265" s="47"/>
      <c r="F265" s="68"/>
      <c r="H265" s="68"/>
      <c r="I265" s="68"/>
      <c r="J265" s="68"/>
      <c r="K265" s="68"/>
      <c r="L265" s="68"/>
      <c r="M265" s="68"/>
      <c r="N265" s="236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 s="234"/>
      <c r="AC265" s="162"/>
    </row>
    <row r="266" spans="1:29" s="48" customFormat="1">
      <c r="A266" s="47"/>
      <c r="C266" s="47"/>
      <c r="F266" s="68"/>
      <c r="H266" s="68"/>
      <c r="I266" s="68"/>
      <c r="J266" s="68"/>
      <c r="K266" s="68"/>
      <c r="L266" s="68"/>
      <c r="M266" s="68"/>
      <c r="N266" s="23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 s="234"/>
      <c r="AC266" s="162"/>
    </row>
    <row r="267" spans="1:29" s="48" customFormat="1">
      <c r="A267" s="47"/>
      <c r="C267" s="47"/>
      <c r="F267" s="68"/>
      <c r="H267" s="68"/>
      <c r="I267" s="68"/>
      <c r="J267" s="68"/>
      <c r="K267" s="68"/>
      <c r="L267" s="68"/>
      <c r="M267" s="68"/>
      <c r="N267" s="236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 s="234"/>
      <c r="AC267" s="162"/>
    </row>
    <row r="268" spans="1:29" s="48" customFormat="1">
      <c r="A268" s="47"/>
      <c r="C268" s="47"/>
      <c r="F268" s="68"/>
      <c r="H268" s="68"/>
      <c r="I268" s="68"/>
      <c r="J268" s="68"/>
      <c r="K268" s="68"/>
      <c r="L268" s="68"/>
      <c r="M268" s="68"/>
      <c r="N268" s="236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 s="234"/>
      <c r="AC268" s="162"/>
    </row>
    <row r="269" spans="1:29" s="48" customFormat="1">
      <c r="A269" s="47"/>
      <c r="C269" s="47"/>
      <c r="F269" s="68"/>
      <c r="H269" s="68"/>
      <c r="I269" s="68"/>
      <c r="J269" s="68"/>
      <c r="K269" s="68"/>
      <c r="L269" s="68"/>
      <c r="M269" s="68"/>
      <c r="N269" s="236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 s="234"/>
      <c r="AC269" s="162"/>
    </row>
    <row r="270" spans="1:29" s="48" customFormat="1">
      <c r="A270" s="47"/>
      <c r="C270" s="47"/>
      <c r="F270" s="68"/>
      <c r="H270" s="68"/>
      <c r="I270" s="68"/>
      <c r="J270" s="68"/>
      <c r="K270" s="68"/>
      <c r="L270" s="68"/>
      <c r="M270" s="68"/>
      <c r="N270" s="236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 s="234"/>
      <c r="AC270" s="162"/>
    </row>
    <row r="271" spans="1:29" s="48" customFormat="1">
      <c r="A271" s="47"/>
      <c r="C271" s="47"/>
      <c r="F271" s="68"/>
      <c r="H271" s="68"/>
      <c r="I271" s="68"/>
      <c r="J271" s="68"/>
      <c r="K271" s="68"/>
      <c r="L271" s="68"/>
      <c r="M271" s="68"/>
      <c r="N271" s="236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 s="234"/>
      <c r="AC271" s="162"/>
    </row>
    <row r="272" spans="1:29" s="48" customFormat="1">
      <c r="A272" s="47"/>
      <c r="C272" s="47"/>
      <c r="F272" s="68"/>
      <c r="H272" s="68"/>
      <c r="I272" s="68"/>
      <c r="J272" s="68"/>
      <c r="K272" s="68"/>
      <c r="L272" s="68"/>
      <c r="M272" s="68"/>
      <c r="N272" s="236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 s="234"/>
      <c r="AC272" s="162"/>
    </row>
    <row r="273" spans="1:29" s="48" customFormat="1">
      <c r="A273" s="47"/>
      <c r="C273" s="47"/>
      <c r="F273" s="68"/>
      <c r="H273" s="68"/>
      <c r="I273" s="68"/>
      <c r="J273" s="68"/>
      <c r="K273" s="68"/>
      <c r="L273" s="68"/>
      <c r="M273" s="68"/>
      <c r="N273" s="236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 s="234"/>
      <c r="AC273" s="162"/>
    </row>
    <row r="274" spans="1:29" s="48" customFormat="1">
      <c r="A274" s="47"/>
      <c r="C274" s="47"/>
      <c r="F274" s="68"/>
      <c r="H274" s="68"/>
      <c r="I274" s="68"/>
      <c r="J274" s="68"/>
      <c r="K274" s="68"/>
      <c r="L274" s="68"/>
      <c r="M274" s="68"/>
      <c r="N274" s="236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 s="234"/>
      <c r="AC274" s="162"/>
    </row>
    <row r="275" spans="1:29" s="48" customFormat="1">
      <c r="A275" s="47"/>
      <c r="C275" s="47"/>
      <c r="F275" s="68"/>
      <c r="H275" s="68"/>
      <c r="I275" s="68"/>
      <c r="J275" s="68"/>
      <c r="K275" s="68"/>
      <c r="L275" s="68"/>
      <c r="M275" s="68"/>
      <c r="N275" s="236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 s="234"/>
      <c r="AC275" s="162"/>
    </row>
    <row r="276" spans="1:29" s="48" customFormat="1">
      <c r="A276" s="47"/>
      <c r="C276" s="47"/>
      <c r="F276" s="68"/>
      <c r="H276" s="68"/>
      <c r="I276" s="68"/>
      <c r="J276" s="68"/>
      <c r="K276" s="68"/>
      <c r="L276" s="68"/>
      <c r="M276" s="68"/>
      <c r="N276" s="23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 s="234"/>
      <c r="AC276" s="162"/>
    </row>
    <row r="277" spans="1:29" s="48" customFormat="1">
      <c r="A277" s="47"/>
      <c r="C277" s="47"/>
      <c r="F277" s="68"/>
      <c r="H277" s="68"/>
      <c r="I277" s="68"/>
      <c r="J277" s="68"/>
      <c r="K277" s="68"/>
      <c r="L277" s="68"/>
      <c r="M277" s="68"/>
      <c r="N277" s="236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 s="234"/>
      <c r="AC277" s="162"/>
    </row>
    <row r="278" spans="1:29" s="48" customFormat="1">
      <c r="A278" s="47"/>
      <c r="C278" s="47"/>
      <c r="F278" s="68"/>
      <c r="H278" s="68"/>
      <c r="I278" s="68"/>
      <c r="J278" s="68"/>
      <c r="K278" s="68"/>
      <c r="L278" s="68"/>
      <c r="M278" s="68"/>
      <c r="N278" s="236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 s="234"/>
      <c r="AC278" s="162"/>
    </row>
  </sheetData>
  <autoFilter ref="B1:N1" xr:uid="{00000000-0009-0000-0000-000000000000}"/>
  <phoneticPr fontId="35" type="noConversion"/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6816A-AF62-40D3-878A-2C44A965B835}">
  <dimension ref="A1:AV35"/>
  <sheetViews>
    <sheetView showGridLines="0" zoomScale="90" zoomScaleNormal="90" workbookViewId="0">
      <pane xSplit="2" ySplit="2" topLeftCell="C3" activePane="bottomRight" state="frozen"/>
      <selection pane="topRight" activeCell="D1" sqref="D1"/>
      <selection pane="bottomLeft" activeCell="A6" sqref="A6"/>
      <selection pane="bottomRight" activeCell="O5" sqref="O1:P1048576"/>
    </sheetView>
  </sheetViews>
  <sheetFormatPr baseColWidth="10" defaultRowHeight="14.4"/>
  <cols>
    <col min="1" max="1" width="17.33203125" style="19" customWidth="1"/>
    <col min="2" max="2" width="46.33203125" style="1" customWidth="1"/>
    <col min="3" max="3" width="40.88671875" style="1" customWidth="1"/>
    <col min="4" max="4" width="17.88671875" style="69" bestFit="1" customWidth="1"/>
    <col min="5" max="5" width="17.44140625" style="1" bestFit="1" customWidth="1"/>
    <col min="6" max="6" width="24.44140625" style="69" customWidth="1"/>
    <col min="7" max="7" width="27.44140625" style="69" customWidth="1"/>
    <col min="8" max="8" width="15.88671875" style="1" bestFit="1" customWidth="1"/>
    <col min="9" max="9" width="19.44140625" style="1" customWidth="1"/>
    <col min="10" max="10" width="17.109375" style="1" customWidth="1"/>
    <col min="11" max="11" width="26.44140625" style="1" customWidth="1"/>
    <col min="12" max="12" width="46.6640625" style="69" customWidth="1"/>
    <col min="13" max="13" width="55.33203125" style="69" customWidth="1"/>
    <col min="14" max="14" width="17.88671875" style="69" customWidth="1"/>
    <col min="49" max="247" width="11.44140625" style="1"/>
    <col min="248" max="248" width="2.88671875" style="1" customWidth="1"/>
    <col min="249" max="249" width="39.88671875" style="1" customWidth="1"/>
    <col min="250" max="250" width="35.33203125" style="1" bestFit="1" customWidth="1"/>
    <col min="251" max="251" width="17.88671875" style="1" bestFit="1" customWidth="1"/>
    <col min="252" max="252" width="17.44140625" style="1" bestFit="1" customWidth="1"/>
    <col min="253" max="253" width="15.88671875" style="1" bestFit="1" customWidth="1"/>
    <col min="254" max="254" width="17.109375" style="1" bestFit="1" customWidth="1"/>
    <col min="255" max="255" width="15.88671875" style="1" bestFit="1" customWidth="1"/>
    <col min="256" max="256" width="23.88671875" style="1" bestFit="1" customWidth="1"/>
    <col min="257" max="257" width="35.33203125" style="1" customWidth="1"/>
    <col min="258" max="258" width="36" style="1" bestFit="1" customWidth="1"/>
    <col min="259" max="259" width="11.44140625" style="1" bestFit="1" customWidth="1"/>
    <col min="260" max="260" width="11.109375" style="1" bestFit="1" customWidth="1"/>
    <col min="261" max="261" width="15.88671875" style="1" customWidth="1"/>
    <col min="262" max="262" width="16.6640625" style="1" customWidth="1"/>
    <col min="263" max="263" width="12.109375" style="1" bestFit="1" customWidth="1"/>
    <col min="264" max="264" width="33.44140625" style="1" bestFit="1" customWidth="1"/>
    <col min="265" max="265" width="56.109375" style="1" bestFit="1" customWidth="1"/>
    <col min="266" max="266" width="11.44140625" style="1"/>
    <col min="267" max="267" width="41.44140625" style="1" customWidth="1"/>
    <col min="268" max="268" width="38.44140625" style="1" customWidth="1"/>
    <col min="269" max="503" width="11.44140625" style="1"/>
    <col min="504" max="504" width="2.88671875" style="1" customWidth="1"/>
    <col min="505" max="505" width="39.88671875" style="1" customWidth="1"/>
    <col min="506" max="506" width="35.33203125" style="1" bestFit="1" customWidth="1"/>
    <col min="507" max="507" width="17.88671875" style="1" bestFit="1" customWidth="1"/>
    <col min="508" max="508" width="17.44140625" style="1" bestFit="1" customWidth="1"/>
    <col min="509" max="509" width="15.88671875" style="1" bestFit="1" customWidth="1"/>
    <col min="510" max="510" width="17.109375" style="1" bestFit="1" customWidth="1"/>
    <col min="511" max="511" width="15.88671875" style="1" bestFit="1" customWidth="1"/>
    <col min="512" max="512" width="23.88671875" style="1" bestFit="1" customWidth="1"/>
    <col min="513" max="513" width="35.33203125" style="1" customWidth="1"/>
    <col min="514" max="514" width="36" style="1" bestFit="1" customWidth="1"/>
    <col min="515" max="515" width="11.44140625" style="1" bestFit="1" customWidth="1"/>
    <col min="516" max="516" width="11.109375" style="1" bestFit="1" customWidth="1"/>
    <col min="517" max="517" width="15.88671875" style="1" customWidth="1"/>
    <col min="518" max="518" width="16.6640625" style="1" customWidth="1"/>
    <col min="519" max="519" width="12.109375" style="1" bestFit="1" customWidth="1"/>
    <col min="520" max="520" width="33.44140625" style="1" bestFit="1" customWidth="1"/>
    <col min="521" max="521" width="56.109375" style="1" bestFit="1" customWidth="1"/>
    <col min="522" max="522" width="11.44140625" style="1"/>
    <col min="523" max="523" width="41.44140625" style="1" customWidth="1"/>
    <col min="524" max="524" width="38.44140625" style="1" customWidth="1"/>
    <col min="525" max="759" width="11.44140625" style="1"/>
    <col min="760" max="760" width="2.88671875" style="1" customWidth="1"/>
    <col min="761" max="761" width="39.88671875" style="1" customWidth="1"/>
    <col min="762" max="762" width="35.33203125" style="1" bestFit="1" customWidth="1"/>
    <col min="763" max="763" width="17.88671875" style="1" bestFit="1" customWidth="1"/>
    <col min="764" max="764" width="17.44140625" style="1" bestFit="1" customWidth="1"/>
    <col min="765" max="765" width="15.88671875" style="1" bestFit="1" customWidth="1"/>
    <col min="766" max="766" width="17.109375" style="1" bestFit="1" customWidth="1"/>
    <col min="767" max="767" width="15.88671875" style="1" bestFit="1" customWidth="1"/>
    <col min="768" max="768" width="23.88671875" style="1" bestFit="1" customWidth="1"/>
    <col min="769" max="769" width="35.33203125" style="1" customWidth="1"/>
    <col min="770" max="770" width="36" style="1" bestFit="1" customWidth="1"/>
    <col min="771" max="771" width="11.44140625" style="1" bestFit="1" customWidth="1"/>
    <col min="772" max="772" width="11.109375" style="1" bestFit="1" customWidth="1"/>
    <col min="773" max="773" width="15.88671875" style="1" customWidth="1"/>
    <col min="774" max="774" width="16.6640625" style="1" customWidth="1"/>
    <col min="775" max="775" width="12.109375" style="1" bestFit="1" customWidth="1"/>
    <col min="776" max="776" width="33.44140625" style="1" bestFit="1" customWidth="1"/>
    <col min="777" max="777" width="56.109375" style="1" bestFit="1" customWidth="1"/>
    <col min="778" max="778" width="11.44140625" style="1"/>
    <col min="779" max="779" width="41.44140625" style="1" customWidth="1"/>
    <col min="780" max="780" width="38.44140625" style="1" customWidth="1"/>
    <col min="781" max="1015" width="11.44140625" style="1"/>
    <col min="1016" max="1016" width="2.88671875" style="1" customWidth="1"/>
    <col min="1017" max="1017" width="39.88671875" style="1" customWidth="1"/>
    <col min="1018" max="1018" width="35.33203125" style="1" bestFit="1" customWidth="1"/>
    <col min="1019" max="1019" width="17.88671875" style="1" bestFit="1" customWidth="1"/>
    <col min="1020" max="1020" width="17.44140625" style="1" bestFit="1" customWidth="1"/>
    <col min="1021" max="1021" width="15.88671875" style="1" bestFit="1" customWidth="1"/>
    <col min="1022" max="1022" width="17.109375" style="1" bestFit="1" customWidth="1"/>
    <col min="1023" max="1023" width="15.88671875" style="1" bestFit="1" customWidth="1"/>
    <col min="1024" max="1024" width="23.88671875" style="1" bestFit="1" customWidth="1"/>
    <col min="1025" max="1025" width="35.33203125" style="1" customWidth="1"/>
    <col min="1026" max="1026" width="36" style="1" bestFit="1" customWidth="1"/>
    <col min="1027" max="1027" width="11.44140625" style="1" bestFit="1" customWidth="1"/>
    <col min="1028" max="1028" width="11.109375" style="1" bestFit="1" customWidth="1"/>
    <col min="1029" max="1029" width="15.88671875" style="1" customWidth="1"/>
    <col min="1030" max="1030" width="16.6640625" style="1" customWidth="1"/>
    <col min="1031" max="1031" width="12.109375" style="1" bestFit="1" customWidth="1"/>
    <col min="1032" max="1032" width="33.44140625" style="1" bestFit="1" customWidth="1"/>
    <col min="1033" max="1033" width="56.109375" style="1" bestFit="1" customWidth="1"/>
    <col min="1034" max="1034" width="11.44140625" style="1"/>
    <col min="1035" max="1035" width="41.44140625" style="1" customWidth="1"/>
    <col min="1036" max="1036" width="38.44140625" style="1" customWidth="1"/>
    <col min="1037" max="1271" width="11.44140625" style="1"/>
    <col min="1272" max="1272" width="2.88671875" style="1" customWidth="1"/>
    <col min="1273" max="1273" width="39.88671875" style="1" customWidth="1"/>
    <col min="1274" max="1274" width="35.33203125" style="1" bestFit="1" customWidth="1"/>
    <col min="1275" max="1275" width="17.88671875" style="1" bestFit="1" customWidth="1"/>
    <col min="1276" max="1276" width="17.44140625" style="1" bestFit="1" customWidth="1"/>
    <col min="1277" max="1277" width="15.88671875" style="1" bestFit="1" customWidth="1"/>
    <col min="1278" max="1278" width="17.109375" style="1" bestFit="1" customWidth="1"/>
    <col min="1279" max="1279" width="15.88671875" style="1" bestFit="1" customWidth="1"/>
    <col min="1280" max="1280" width="23.88671875" style="1" bestFit="1" customWidth="1"/>
    <col min="1281" max="1281" width="35.33203125" style="1" customWidth="1"/>
    <col min="1282" max="1282" width="36" style="1" bestFit="1" customWidth="1"/>
    <col min="1283" max="1283" width="11.44140625" style="1" bestFit="1" customWidth="1"/>
    <col min="1284" max="1284" width="11.109375" style="1" bestFit="1" customWidth="1"/>
    <col min="1285" max="1285" width="15.88671875" style="1" customWidth="1"/>
    <col min="1286" max="1286" width="16.6640625" style="1" customWidth="1"/>
    <col min="1287" max="1287" width="12.109375" style="1" bestFit="1" customWidth="1"/>
    <col min="1288" max="1288" width="33.44140625" style="1" bestFit="1" customWidth="1"/>
    <col min="1289" max="1289" width="56.109375" style="1" bestFit="1" customWidth="1"/>
    <col min="1290" max="1290" width="11.44140625" style="1"/>
    <col min="1291" max="1291" width="41.44140625" style="1" customWidth="1"/>
    <col min="1292" max="1292" width="38.44140625" style="1" customWidth="1"/>
    <col min="1293" max="1527" width="11.44140625" style="1"/>
    <col min="1528" max="1528" width="2.88671875" style="1" customWidth="1"/>
    <col min="1529" max="1529" width="39.88671875" style="1" customWidth="1"/>
    <col min="1530" max="1530" width="35.33203125" style="1" bestFit="1" customWidth="1"/>
    <col min="1531" max="1531" width="17.88671875" style="1" bestFit="1" customWidth="1"/>
    <col min="1532" max="1532" width="17.44140625" style="1" bestFit="1" customWidth="1"/>
    <col min="1533" max="1533" width="15.88671875" style="1" bestFit="1" customWidth="1"/>
    <col min="1534" max="1534" width="17.109375" style="1" bestFit="1" customWidth="1"/>
    <col min="1535" max="1535" width="15.88671875" style="1" bestFit="1" customWidth="1"/>
    <col min="1536" max="1536" width="23.88671875" style="1" bestFit="1" customWidth="1"/>
    <col min="1537" max="1537" width="35.33203125" style="1" customWidth="1"/>
    <col min="1538" max="1538" width="36" style="1" bestFit="1" customWidth="1"/>
    <col min="1539" max="1539" width="11.44140625" style="1" bestFit="1" customWidth="1"/>
    <col min="1540" max="1540" width="11.109375" style="1" bestFit="1" customWidth="1"/>
    <col min="1541" max="1541" width="15.88671875" style="1" customWidth="1"/>
    <col min="1542" max="1542" width="16.6640625" style="1" customWidth="1"/>
    <col min="1543" max="1543" width="12.109375" style="1" bestFit="1" customWidth="1"/>
    <col min="1544" max="1544" width="33.44140625" style="1" bestFit="1" customWidth="1"/>
    <col min="1545" max="1545" width="56.109375" style="1" bestFit="1" customWidth="1"/>
    <col min="1546" max="1546" width="11.44140625" style="1"/>
    <col min="1547" max="1547" width="41.44140625" style="1" customWidth="1"/>
    <col min="1548" max="1548" width="38.44140625" style="1" customWidth="1"/>
    <col min="1549" max="1783" width="11.44140625" style="1"/>
    <col min="1784" max="1784" width="2.88671875" style="1" customWidth="1"/>
    <col min="1785" max="1785" width="39.88671875" style="1" customWidth="1"/>
    <col min="1786" max="1786" width="35.33203125" style="1" bestFit="1" customWidth="1"/>
    <col min="1787" max="1787" width="17.88671875" style="1" bestFit="1" customWidth="1"/>
    <col min="1788" max="1788" width="17.44140625" style="1" bestFit="1" customWidth="1"/>
    <col min="1789" max="1789" width="15.88671875" style="1" bestFit="1" customWidth="1"/>
    <col min="1790" max="1790" width="17.109375" style="1" bestFit="1" customWidth="1"/>
    <col min="1791" max="1791" width="15.88671875" style="1" bestFit="1" customWidth="1"/>
    <col min="1792" max="1792" width="23.88671875" style="1" bestFit="1" customWidth="1"/>
    <col min="1793" max="1793" width="35.33203125" style="1" customWidth="1"/>
    <col min="1794" max="1794" width="36" style="1" bestFit="1" customWidth="1"/>
    <col min="1795" max="1795" width="11.44140625" style="1" bestFit="1" customWidth="1"/>
    <col min="1796" max="1796" width="11.109375" style="1" bestFit="1" customWidth="1"/>
    <col min="1797" max="1797" width="15.88671875" style="1" customWidth="1"/>
    <col min="1798" max="1798" width="16.6640625" style="1" customWidth="1"/>
    <col min="1799" max="1799" width="12.109375" style="1" bestFit="1" customWidth="1"/>
    <col min="1800" max="1800" width="33.44140625" style="1" bestFit="1" customWidth="1"/>
    <col min="1801" max="1801" width="56.109375" style="1" bestFit="1" customWidth="1"/>
    <col min="1802" max="1802" width="11.44140625" style="1"/>
    <col min="1803" max="1803" width="41.44140625" style="1" customWidth="1"/>
    <col min="1804" max="1804" width="38.44140625" style="1" customWidth="1"/>
    <col min="1805" max="2039" width="11.44140625" style="1"/>
    <col min="2040" max="2040" width="2.88671875" style="1" customWidth="1"/>
    <col min="2041" max="2041" width="39.88671875" style="1" customWidth="1"/>
    <col min="2042" max="2042" width="35.33203125" style="1" bestFit="1" customWidth="1"/>
    <col min="2043" max="2043" width="17.88671875" style="1" bestFit="1" customWidth="1"/>
    <col min="2044" max="2044" width="17.44140625" style="1" bestFit="1" customWidth="1"/>
    <col min="2045" max="2045" width="15.88671875" style="1" bestFit="1" customWidth="1"/>
    <col min="2046" max="2046" width="17.109375" style="1" bestFit="1" customWidth="1"/>
    <col min="2047" max="2047" width="15.88671875" style="1" bestFit="1" customWidth="1"/>
    <col min="2048" max="2048" width="23.88671875" style="1" bestFit="1" customWidth="1"/>
    <col min="2049" max="2049" width="35.33203125" style="1" customWidth="1"/>
    <col min="2050" max="2050" width="36" style="1" bestFit="1" customWidth="1"/>
    <col min="2051" max="2051" width="11.44140625" style="1" bestFit="1" customWidth="1"/>
    <col min="2052" max="2052" width="11.109375" style="1" bestFit="1" customWidth="1"/>
    <col min="2053" max="2053" width="15.88671875" style="1" customWidth="1"/>
    <col min="2054" max="2054" width="16.6640625" style="1" customWidth="1"/>
    <col min="2055" max="2055" width="12.109375" style="1" bestFit="1" customWidth="1"/>
    <col min="2056" max="2056" width="33.44140625" style="1" bestFit="1" customWidth="1"/>
    <col min="2057" max="2057" width="56.109375" style="1" bestFit="1" customWidth="1"/>
    <col min="2058" max="2058" width="11.44140625" style="1"/>
    <col min="2059" max="2059" width="41.44140625" style="1" customWidth="1"/>
    <col min="2060" max="2060" width="38.44140625" style="1" customWidth="1"/>
    <col min="2061" max="2295" width="11.44140625" style="1"/>
    <col min="2296" max="2296" width="2.88671875" style="1" customWidth="1"/>
    <col min="2297" max="2297" width="39.88671875" style="1" customWidth="1"/>
    <col min="2298" max="2298" width="35.33203125" style="1" bestFit="1" customWidth="1"/>
    <col min="2299" max="2299" width="17.88671875" style="1" bestFit="1" customWidth="1"/>
    <col min="2300" max="2300" width="17.44140625" style="1" bestFit="1" customWidth="1"/>
    <col min="2301" max="2301" width="15.88671875" style="1" bestFit="1" customWidth="1"/>
    <col min="2302" max="2302" width="17.109375" style="1" bestFit="1" customWidth="1"/>
    <col min="2303" max="2303" width="15.88671875" style="1" bestFit="1" customWidth="1"/>
    <col min="2304" max="2304" width="23.88671875" style="1" bestFit="1" customWidth="1"/>
    <col min="2305" max="2305" width="35.33203125" style="1" customWidth="1"/>
    <col min="2306" max="2306" width="36" style="1" bestFit="1" customWidth="1"/>
    <col min="2307" max="2307" width="11.44140625" style="1" bestFit="1" customWidth="1"/>
    <col min="2308" max="2308" width="11.109375" style="1" bestFit="1" customWidth="1"/>
    <col min="2309" max="2309" width="15.88671875" style="1" customWidth="1"/>
    <col min="2310" max="2310" width="16.6640625" style="1" customWidth="1"/>
    <col min="2311" max="2311" width="12.109375" style="1" bestFit="1" customWidth="1"/>
    <col min="2312" max="2312" width="33.44140625" style="1" bestFit="1" customWidth="1"/>
    <col min="2313" max="2313" width="56.109375" style="1" bestFit="1" customWidth="1"/>
    <col min="2314" max="2314" width="11.44140625" style="1"/>
    <col min="2315" max="2315" width="41.44140625" style="1" customWidth="1"/>
    <col min="2316" max="2316" width="38.44140625" style="1" customWidth="1"/>
    <col min="2317" max="2551" width="11.44140625" style="1"/>
    <col min="2552" max="2552" width="2.88671875" style="1" customWidth="1"/>
    <col min="2553" max="2553" width="39.88671875" style="1" customWidth="1"/>
    <col min="2554" max="2554" width="35.33203125" style="1" bestFit="1" customWidth="1"/>
    <col min="2555" max="2555" width="17.88671875" style="1" bestFit="1" customWidth="1"/>
    <col min="2556" max="2556" width="17.44140625" style="1" bestFit="1" customWidth="1"/>
    <col min="2557" max="2557" width="15.88671875" style="1" bestFit="1" customWidth="1"/>
    <col min="2558" max="2558" width="17.109375" style="1" bestFit="1" customWidth="1"/>
    <col min="2559" max="2559" width="15.88671875" style="1" bestFit="1" customWidth="1"/>
    <col min="2560" max="2560" width="23.88671875" style="1" bestFit="1" customWidth="1"/>
    <col min="2561" max="2561" width="35.33203125" style="1" customWidth="1"/>
    <col min="2562" max="2562" width="36" style="1" bestFit="1" customWidth="1"/>
    <col min="2563" max="2563" width="11.44140625" style="1" bestFit="1" customWidth="1"/>
    <col min="2564" max="2564" width="11.109375" style="1" bestFit="1" customWidth="1"/>
    <col min="2565" max="2565" width="15.88671875" style="1" customWidth="1"/>
    <col min="2566" max="2566" width="16.6640625" style="1" customWidth="1"/>
    <col min="2567" max="2567" width="12.109375" style="1" bestFit="1" customWidth="1"/>
    <col min="2568" max="2568" width="33.44140625" style="1" bestFit="1" customWidth="1"/>
    <col min="2569" max="2569" width="56.109375" style="1" bestFit="1" customWidth="1"/>
    <col min="2570" max="2570" width="11.44140625" style="1"/>
    <col min="2571" max="2571" width="41.44140625" style="1" customWidth="1"/>
    <col min="2572" max="2572" width="38.44140625" style="1" customWidth="1"/>
    <col min="2573" max="2807" width="11.44140625" style="1"/>
    <col min="2808" max="2808" width="2.88671875" style="1" customWidth="1"/>
    <col min="2809" max="2809" width="39.88671875" style="1" customWidth="1"/>
    <col min="2810" max="2810" width="35.33203125" style="1" bestFit="1" customWidth="1"/>
    <col min="2811" max="2811" width="17.88671875" style="1" bestFit="1" customWidth="1"/>
    <col min="2812" max="2812" width="17.44140625" style="1" bestFit="1" customWidth="1"/>
    <col min="2813" max="2813" width="15.88671875" style="1" bestFit="1" customWidth="1"/>
    <col min="2814" max="2814" width="17.109375" style="1" bestFit="1" customWidth="1"/>
    <col min="2815" max="2815" width="15.88671875" style="1" bestFit="1" customWidth="1"/>
    <col min="2816" max="2816" width="23.88671875" style="1" bestFit="1" customWidth="1"/>
    <col min="2817" max="2817" width="35.33203125" style="1" customWidth="1"/>
    <col min="2818" max="2818" width="36" style="1" bestFit="1" customWidth="1"/>
    <col min="2819" max="2819" width="11.44140625" style="1" bestFit="1" customWidth="1"/>
    <col min="2820" max="2820" width="11.109375" style="1" bestFit="1" customWidth="1"/>
    <col min="2821" max="2821" width="15.88671875" style="1" customWidth="1"/>
    <col min="2822" max="2822" width="16.6640625" style="1" customWidth="1"/>
    <col min="2823" max="2823" width="12.109375" style="1" bestFit="1" customWidth="1"/>
    <col min="2824" max="2824" width="33.44140625" style="1" bestFit="1" customWidth="1"/>
    <col min="2825" max="2825" width="56.109375" style="1" bestFit="1" customWidth="1"/>
    <col min="2826" max="2826" width="11.44140625" style="1"/>
    <col min="2827" max="2827" width="41.44140625" style="1" customWidth="1"/>
    <col min="2828" max="2828" width="38.44140625" style="1" customWidth="1"/>
    <col min="2829" max="3063" width="11.44140625" style="1"/>
    <col min="3064" max="3064" width="2.88671875" style="1" customWidth="1"/>
    <col min="3065" max="3065" width="39.88671875" style="1" customWidth="1"/>
    <col min="3066" max="3066" width="35.33203125" style="1" bestFit="1" customWidth="1"/>
    <col min="3067" max="3067" width="17.88671875" style="1" bestFit="1" customWidth="1"/>
    <col min="3068" max="3068" width="17.44140625" style="1" bestFit="1" customWidth="1"/>
    <col min="3069" max="3069" width="15.88671875" style="1" bestFit="1" customWidth="1"/>
    <col min="3070" max="3070" width="17.109375" style="1" bestFit="1" customWidth="1"/>
    <col min="3071" max="3071" width="15.88671875" style="1" bestFit="1" customWidth="1"/>
    <col min="3072" max="3072" width="23.88671875" style="1" bestFit="1" customWidth="1"/>
    <col min="3073" max="3073" width="35.33203125" style="1" customWidth="1"/>
    <col min="3074" max="3074" width="36" style="1" bestFit="1" customWidth="1"/>
    <col min="3075" max="3075" width="11.44140625" style="1" bestFit="1" customWidth="1"/>
    <col min="3076" max="3076" width="11.109375" style="1" bestFit="1" customWidth="1"/>
    <col min="3077" max="3077" width="15.88671875" style="1" customWidth="1"/>
    <col min="3078" max="3078" width="16.6640625" style="1" customWidth="1"/>
    <col min="3079" max="3079" width="12.109375" style="1" bestFit="1" customWidth="1"/>
    <col min="3080" max="3080" width="33.44140625" style="1" bestFit="1" customWidth="1"/>
    <col min="3081" max="3081" width="56.109375" style="1" bestFit="1" customWidth="1"/>
    <col min="3082" max="3082" width="11.44140625" style="1"/>
    <col min="3083" max="3083" width="41.44140625" style="1" customWidth="1"/>
    <col min="3084" max="3084" width="38.44140625" style="1" customWidth="1"/>
    <col min="3085" max="3319" width="11.44140625" style="1"/>
    <col min="3320" max="3320" width="2.88671875" style="1" customWidth="1"/>
    <col min="3321" max="3321" width="39.88671875" style="1" customWidth="1"/>
    <col min="3322" max="3322" width="35.33203125" style="1" bestFit="1" customWidth="1"/>
    <col min="3323" max="3323" width="17.88671875" style="1" bestFit="1" customWidth="1"/>
    <col min="3324" max="3324" width="17.44140625" style="1" bestFit="1" customWidth="1"/>
    <col min="3325" max="3325" width="15.88671875" style="1" bestFit="1" customWidth="1"/>
    <col min="3326" max="3326" width="17.109375" style="1" bestFit="1" customWidth="1"/>
    <col min="3327" max="3327" width="15.88671875" style="1" bestFit="1" customWidth="1"/>
    <col min="3328" max="3328" width="23.88671875" style="1" bestFit="1" customWidth="1"/>
    <col min="3329" max="3329" width="35.33203125" style="1" customWidth="1"/>
    <col min="3330" max="3330" width="36" style="1" bestFit="1" customWidth="1"/>
    <col min="3331" max="3331" width="11.44140625" style="1" bestFit="1" customWidth="1"/>
    <col min="3332" max="3332" width="11.109375" style="1" bestFit="1" customWidth="1"/>
    <col min="3333" max="3333" width="15.88671875" style="1" customWidth="1"/>
    <col min="3334" max="3334" width="16.6640625" style="1" customWidth="1"/>
    <col min="3335" max="3335" width="12.109375" style="1" bestFit="1" customWidth="1"/>
    <col min="3336" max="3336" width="33.44140625" style="1" bestFit="1" customWidth="1"/>
    <col min="3337" max="3337" width="56.109375" style="1" bestFit="1" customWidth="1"/>
    <col min="3338" max="3338" width="11.44140625" style="1"/>
    <col min="3339" max="3339" width="41.44140625" style="1" customWidth="1"/>
    <col min="3340" max="3340" width="38.44140625" style="1" customWidth="1"/>
    <col min="3341" max="3575" width="11.44140625" style="1"/>
    <col min="3576" max="3576" width="2.88671875" style="1" customWidth="1"/>
    <col min="3577" max="3577" width="39.88671875" style="1" customWidth="1"/>
    <col min="3578" max="3578" width="35.33203125" style="1" bestFit="1" customWidth="1"/>
    <col min="3579" max="3579" width="17.88671875" style="1" bestFit="1" customWidth="1"/>
    <col min="3580" max="3580" width="17.44140625" style="1" bestFit="1" customWidth="1"/>
    <col min="3581" max="3581" width="15.88671875" style="1" bestFit="1" customWidth="1"/>
    <col min="3582" max="3582" width="17.109375" style="1" bestFit="1" customWidth="1"/>
    <col min="3583" max="3583" width="15.88671875" style="1" bestFit="1" customWidth="1"/>
    <col min="3584" max="3584" width="23.88671875" style="1" bestFit="1" customWidth="1"/>
    <col min="3585" max="3585" width="35.33203125" style="1" customWidth="1"/>
    <col min="3586" max="3586" width="36" style="1" bestFit="1" customWidth="1"/>
    <col min="3587" max="3587" width="11.44140625" style="1" bestFit="1" customWidth="1"/>
    <col min="3588" max="3588" width="11.109375" style="1" bestFit="1" customWidth="1"/>
    <col min="3589" max="3589" width="15.88671875" style="1" customWidth="1"/>
    <col min="3590" max="3590" width="16.6640625" style="1" customWidth="1"/>
    <col min="3591" max="3591" width="12.109375" style="1" bestFit="1" customWidth="1"/>
    <col min="3592" max="3592" width="33.44140625" style="1" bestFit="1" customWidth="1"/>
    <col min="3593" max="3593" width="56.109375" style="1" bestFit="1" customWidth="1"/>
    <col min="3594" max="3594" width="11.44140625" style="1"/>
    <col min="3595" max="3595" width="41.44140625" style="1" customWidth="1"/>
    <col min="3596" max="3596" width="38.44140625" style="1" customWidth="1"/>
    <col min="3597" max="3831" width="11.44140625" style="1"/>
    <col min="3832" max="3832" width="2.88671875" style="1" customWidth="1"/>
    <col min="3833" max="3833" width="39.88671875" style="1" customWidth="1"/>
    <col min="3834" max="3834" width="35.33203125" style="1" bestFit="1" customWidth="1"/>
    <col min="3835" max="3835" width="17.88671875" style="1" bestFit="1" customWidth="1"/>
    <col min="3836" max="3836" width="17.44140625" style="1" bestFit="1" customWidth="1"/>
    <col min="3837" max="3837" width="15.88671875" style="1" bestFit="1" customWidth="1"/>
    <col min="3838" max="3838" width="17.109375" style="1" bestFit="1" customWidth="1"/>
    <col min="3839" max="3839" width="15.88671875" style="1" bestFit="1" customWidth="1"/>
    <col min="3840" max="3840" width="23.88671875" style="1" bestFit="1" customWidth="1"/>
    <col min="3841" max="3841" width="35.33203125" style="1" customWidth="1"/>
    <col min="3842" max="3842" width="36" style="1" bestFit="1" customWidth="1"/>
    <col min="3843" max="3843" width="11.44140625" style="1" bestFit="1" customWidth="1"/>
    <col min="3844" max="3844" width="11.109375" style="1" bestFit="1" customWidth="1"/>
    <col min="3845" max="3845" width="15.88671875" style="1" customWidth="1"/>
    <col min="3846" max="3846" width="16.6640625" style="1" customWidth="1"/>
    <col min="3847" max="3847" width="12.109375" style="1" bestFit="1" customWidth="1"/>
    <col min="3848" max="3848" width="33.44140625" style="1" bestFit="1" customWidth="1"/>
    <col min="3849" max="3849" width="56.109375" style="1" bestFit="1" customWidth="1"/>
    <col min="3850" max="3850" width="11.44140625" style="1"/>
    <col min="3851" max="3851" width="41.44140625" style="1" customWidth="1"/>
    <col min="3852" max="3852" width="38.44140625" style="1" customWidth="1"/>
    <col min="3853" max="4087" width="11.44140625" style="1"/>
    <col min="4088" max="4088" width="2.88671875" style="1" customWidth="1"/>
    <col min="4089" max="4089" width="39.88671875" style="1" customWidth="1"/>
    <col min="4090" max="4090" width="35.33203125" style="1" bestFit="1" customWidth="1"/>
    <col min="4091" max="4091" width="17.88671875" style="1" bestFit="1" customWidth="1"/>
    <col min="4092" max="4092" width="17.44140625" style="1" bestFit="1" customWidth="1"/>
    <col min="4093" max="4093" width="15.88671875" style="1" bestFit="1" customWidth="1"/>
    <col min="4094" max="4094" width="17.109375" style="1" bestFit="1" customWidth="1"/>
    <col min="4095" max="4095" width="15.88671875" style="1" bestFit="1" customWidth="1"/>
    <col min="4096" max="4096" width="23.88671875" style="1" bestFit="1" customWidth="1"/>
    <col min="4097" max="4097" width="35.33203125" style="1" customWidth="1"/>
    <col min="4098" max="4098" width="36" style="1" bestFit="1" customWidth="1"/>
    <col min="4099" max="4099" width="11.44140625" style="1" bestFit="1" customWidth="1"/>
    <col min="4100" max="4100" width="11.109375" style="1" bestFit="1" customWidth="1"/>
    <col min="4101" max="4101" width="15.88671875" style="1" customWidth="1"/>
    <col min="4102" max="4102" width="16.6640625" style="1" customWidth="1"/>
    <col min="4103" max="4103" width="12.109375" style="1" bestFit="1" customWidth="1"/>
    <col min="4104" max="4104" width="33.44140625" style="1" bestFit="1" customWidth="1"/>
    <col min="4105" max="4105" width="56.109375" style="1" bestFit="1" customWidth="1"/>
    <col min="4106" max="4106" width="11.44140625" style="1"/>
    <col min="4107" max="4107" width="41.44140625" style="1" customWidth="1"/>
    <col min="4108" max="4108" width="38.44140625" style="1" customWidth="1"/>
    <col min="4109" max="4343" width="11.44140625" style="1"/>
    <col min="4344" max="4344" width="2.88671875" style="1" customWidth="1"/>
    <col min="4345" max="4345" width="39.88671875" style="1" customWidth="1"/>
    <col min="4346" max="4346" width="35.33203125" style="1" bestFit="1" customWidth="1"/>
    <col min="4347" max="4347" width="17.88671875" style="1" bestFit="1" customWidth="1"/>
    <col min="4348" max="4348" width="17.44140625" style="1" bestFit="1" customWidth="1"/>
    <col min="4349" max="4349" width="15.88671875" style="1" bestFit="1" customWidth="1"/>
    <col min="4350" max="4350" width="17.109375" style="1" bestFit="1" customWidth="1"/>
    <col min="4351" max="4351" width="15.88671875" style="1" bestFit="1" customWidth="1"/>
    <col min="4352" max="4352" width="23.88671875" style="1" bestFit="1" customWidth="1"/>
    <col min="4353" max="4353" width="35.33203125" style="1" customWidth="1"/>
    <col min="4354" max="4354" width="36" style="1" bestFit="1" customWidth="1"/>
    <col min="4355" max="4355" width="11.44140625" style="1" bestFit="1" customWidth="1"/>
    <col min="4356" max="4356" width="11.109375" style="1" bestFit="1" customWidth="1"/>
    <col min="4357" max="4357" width="15.88671875" style="1" customWidth="1"/>
    <col min="4358" max="4358" width="16.6640625" style="1" customWidth="1"/>
    <col min="4359" max="4359" width="12.109375" style="1" bestFit="1" customWidth="1"/>
    <col min="4360" max="4360" width="33.44140625" style="1" bestFit="1" customWidth="1"/>
    <col min="4361" max="4361" width="56.109375" style="1" bestFit="1" customWidth="1"/>
    <col min="4362" max="4362" width="11.44140625" style="1"/>
    <col min="4363" max="4363" width="41.44140625" style="1" customWidth="1"/>
    <col min="4364" max="4364" width="38.44140625" style="1" customWidth="1"/>
    <col min="4365" max="4599" width="11.44140625" style="1"/>
    <col min="4600" max="4600" width="2.88671875" style="1" customWidth="1"/>
    <col min="4601" max="4601" width="39.88671875" style="1" customWidth="1"/>
    <col min="4602" max="4602" width="35.33203125" style="1" bestFit="1" customWidth="1"/>
    <col min="4603" max="4603" width="17.88671875" style="1" bestFit="1" customWidth="1"/>
    <col min="4604" max="4604" width="17.44140625" style="1" bestFit="1" customWidth="1"/>
    <col min="4605" max="4605" width="15.88671875" style="1" bestFit="1" customWidth="1"/>
    <col min="4606" max="4606" width="17.109375" style="1" bestFit="1" customWidth="1"/>
    <col min="4607" max="4607" width="15.88671875" style="1" bestFit="1" customWidth="1"/>
    <col min="4608" max="4608" width="23.88671875" style="1" bestFit="1" customWidth="1"/>
    <col min="4609" max="4609" width="35.33203125" style="1" customWidth="1"/>
    <col min="4610" max="4610" width="36" style="1" bestFit="1" customWidth="1"/>
    <col min="4611" max="4611" width="11.44140625" style="1" bestFit="1" customWidth="1"/>
    <col min="4612" max="4612" width="11.109375" style="1" bestFit="1" customWidth="1"/>
    <col min="4613" max="4613" width="15.88671875" style="1" customWidth="1"/>
    <col min="4614" max="4614" width="16.6640625" style="1" customWidth="1"/>
    <col min="4615" max="4615" width="12.109375" style="1" bestFit="1" customWidth="1"/>
    <col min="4616" max="4616" width="33.44140625" style="1" bestFit="1" customWidth="1"/>
    <col min="4617" max="4617" width="56.109375" style="1" bestFit="1" customWidth="1"/>
    <col min="4618" max="4618" width="11.44140625" style="1"/>
    <col min="4619" max="4619" width="41.44140625" style="1" customWidth="1"/>
    <col min="4620" max="4620" width="38.44140625" style="1" customWidth="1"/>
    <col min="4621" max="4855" width="11.44140625" style="1"/>
    <col min="4856" max="4856" width="2.88671875" style="1" customWidth="1"/>
    <col min="4857" max="4857" width="39.88671875" style="1" customWidth="1"/>
    <col min="4858" max="4858" width="35.33203125" style="1" bestFit="1" customWidth="1"/>
    <col min="4859" max="4859" width="17.88671875" style="1" bestFit="1" customWidth="1"/>
    <col min="4860" max="4860" width="17.44140625" style="1" bestFit="1" customWidth="1"/>
    <col min="4861" max="4861" width="15.88671875" style="1" bestFit="1" customWidth="1"/>
    <col min="4862" max="4862" width="17.109375" style="1" bestFit="1" customWidth="1"/>
    <col min="4863" max="4863" width="15.88671875" style="1" bestFit="1" customWidth="1"/>
    <col min="4864" max="4864" width="23.88671875" style="1" bestFit="1" customWidth="1"/>
    <col min="4865" max="4865" width="35.33203125" style="1" customWidth="1"/>
    <col min="4866" max="4866" width="36" style="1" bestFit="1" customWidth="1"/>
    <col min="4867" max="4867" width="11.44140625" style="1" bestFit="1" customWidth="1"/>
    <col min="4868" max="4868" width="11.109375" style="1" bestFit="1" customWidth="1"/>
    <col min="4869" max="4869" width="15.88671875" style="1" customWidth="1"/>
    <col min="4870" max="4870" width="16.6640625" style="1" customWidth="1"/>
    <col min="4871" max="4871" width="12.109375" style="1" bestFit="1" customWidth="1"/>
    <col min="4872" max="4872" width="33.44140625" style="1" bestFit="1" customWidth="1"/>
    <col min="4873" max="4873" width="56.109375" style="1" bestFit="1" customWidth="1"/>
    <col min="4874" max="4874" width="11.44140625" style="1"/>
    <col min="4875" max="4875" width="41.44140625" style="1" customWidth="1"/>
    <col min="4876" max="4876" width="38.44140625" style="1" customWidth="1"/>
    <col min="4877" max="5111" width="11.44140625" style="1"/>
    <col min="5112" max="5112" width="2.88671875" style="1" customWidth="1"/>
    <col min="5113" max="5113" width="39.88671875" style="1" customWidth="1"/>
    <col min="5114" max="5114" width="35.33203125" style="1" bestFit="1" customWidth="1"/>
    <col min="5115" max="5115" width="17.88671875" style="1" bestFit="1" customWidth="1"/>
    <col min="5116" max="5116" width="17.44140625" style="1" bestFit="1" customWidth="1"/>
    <col min="5117" max="5117" width="15.88671875" style="1" bestFit="1" customWidth="1"/>
    <col min="5118" max="5118" width="17.109375" style="1" bestFit="1" customWidth="1"/>
    <col min="5119" max="5119" width="15.88671875" style="1" bestFit="1" customWidth="1"/>
    <col min="5120" max="5120" width="23.88671875" style="1" bestFit="1" customWidth="1"/>
    <col min="5121" max="5121" width="35.33203125" style="1" customWidth="1"/>
    <col min="5122" max="5122" width="36" style="1" bestFit="1" customWidth="1"/>
    <col min="5123" max="5123" width="11.44140625" style="1" bestFit="1" customWidth="1"/>
    <col min="5124" max="5124" width="11.109375" style="1" bestFit="1" customWidth="1"/>
    <col min="5125" max="5125" width="15.88671875" style="1" customWidth="1"/>
    <col min="5126" max="5126" width="16.6640625" style="1" customWidth="1"/>
    <col min="5127" max="5127" width="12.109375" style="1" bestFit="1" customWidth="1"/>
    <col min="5128" max="5128" width="33.44140625" style="1" bestFit="1" customWidth="1"/>
    <col min="5129" max="5129" width="56.109375" style="1" bestFit="1" customWidth="1"/>
    <col min="5130" max="5130" width="11.44140625" style="1"/>
    <col min="5131" max="5131" width="41.44140625" style="1" customWidth="1"/>
    <col min="5132" max="5132" width="38.44140625" style="1" customWidth="1"/>
    <col min="5133" max="5367" width="11.44140625" style="1"/>
    <col min="5368" max="5368" width="2.88671875" style="1" customWidth="1"/>
    <col min="5369" max="5369" width="39.88671875" style="1" customWidth="1"/>
    <col min="5370" max="5370" width="35.33203125" style="1" bestFit="1" customWidth="1"/>
    <col min="5371" max="5371" width="17.88671875" style="1" bestFit="1" customWidth="1"/>
    <col min="5372" max="5372" width="17.44140625" style="1" bestFit="1" customWidth="1"/>
    <col min="5373" max="5373" width="15.88671875" style="1" bestFit="1" customWidth="1"/>
    <col min="5374" max="5374" width="17.109375" style="1" bestFit="1" customWidth="1"/>
    <col min="5375" max="5375" width="15.88671875" style="1" bestFit="1" customWidth="1"/>
    <col min="5376" max="5376" width="23.88671875" style="1" bestFit="1" customWidth="1"/>
    <col min="5377" max="5377" width="35.33203125" style="1" customWidth="1"/>
    <col min="5378" max="5378" width="36" style="1" bestFit="1" customWidth="1"/>
    <col min="5379" max="5379" width="11.44140625" style="1" bestFit="1" customWidth="1"/>
    <col min="5380" max="5380" width="11.109375" style="1" bestFit="1" customWidth="1"/>
    <col min="5381" max="5381" width="15.88671875" style="1" customWidth="1"/>
    <col min="5382" max="5382" width="16.6640625" style="1" customWidth="1"/>
    <col min="5383" max="5383" width="12.109375" style="1" bestFit="1" customWidth="1"/>
    <col min="5384" max="5384" width="33.44140625" style="1" bestFit="1" customWidth="1"/>
    <col min="5385" max="5385" width="56.109375" style="1" bestFit="1" customWidth="1"/>
    <col min="5386" max="5386" width="11.44140625" style="1"/>
    <col min="5387" max="5387" width="41.44140625" style="1" customWidth="1"/>
    <col min="5388" max="5388" width="38.44140625" style="1" customWidth="1"/>
    <col min="5389" max="5623" width="11.44140625" style="1"/>
    <col min="5624" max="5624" width="2.88671875" style="1" customWidth="1"/>
    <col min="5625" max="5625" width="39.88671875" style="1" customWidth="1"/>
    <col min="5626" max="5626" width="35.33203125" style="1" bestFit="1" customWidth="1"/>
    <col min="5627" max="5627" width="17.88671875" style="1" bestFit="1" customWidth="1"/>
    <col min="5628" max="5628" width="17.44140625" style="1" bestFit="1" customWidth="1"/>
    <col min="5629" max="5629" width="15.88671875" style="1" bestFit="1" customWidth="1"/>
    <col min="5630" max="5630" width="17.109375" style="1" bestFit="1" customWidth="1"/>
    <col min="5631" max="5631" width="15.88671875" style="1" bestFit="1" customWidth="1"/>
    <col min="5632" max="5632" width="23.88671875" style="1" bestFit="1" customWidth="1"/>
    <col min="5633" max="5633" width="35.33203125" style="1" customWidth="1"/>
    <col min="5634" max="5634" width="36" style="1" bestFit="1" customWidth="1"/>
    <col min="5635" max="5635" width="11.44140625" style="1" bestFit="1" customWidth="1"/>
    <col min="5636" max="5636" width="11.109375" style="1" bestFit="1" customWidth="1"/>
    <col min="5637" max="5637" width="15.88671875" style="1" customWidth="1"/>
    <col min="5638" max="5638" width="16.6640625" style="1" customWidth="1"/>
    <col min="5639" max="5639" width="12.109375" style="1" bestFit="1" customWidth="1"/>
    <col min="5640" max="5640" width="33.44140625" style="1" bestFit="1" customWidth="1"/>
    <col min="5641" max="5641" width="56.109375" style="1" bestFit="1" customWidth="1"/>
    <col min="5642" max="5642" width="11.44140625" style="1"/>
    <col min="5643" max="5643" width="41.44140625" style="1" customWidth="1"/>
    <col min="5644" max="5644" width="38.44140625" style="1" customWidth="1"/>
    <col min="5645" max="5879" width="11.44140625" style="1"/>
    <col min="5880" max="5880" width="2.88671875" style="1" customWidth="1"/>
    <col min="5881" max="5881" width="39.88671875" style="1" customWidth="1"/>
    <col min="5882" max="5882" width="35.33203125" style="1" bestFit="1" customWidth="1"/>
    <col min="5883" max="5883" width="17.88671875" style="1" bestFit="1" customWidth="1"/>
    <col min="5884" max="5884" width="17.44140625" style="1" bestFit="1" customWidth="1"/>
    <col min="5885" max="5885" width="15.88671875" style="1" bestFit="1" customWidth="1"/>
    <col min="5886" max="5886" width="17.109375" style="1" bestFit="1" customWidth="1"/>
    <col min="5887" max="5887" width="15.88671875" style="1" bestFit="1" customWidth="1"/>
    <col min="5888" max="5888" width="23.88671875" style="1" bestFit="1" customWidth="1"/>
    <col min="5889" max="5889" width="35.33203125" style="1" customWidth="1"/>
    <col min="5890" max="5890" width="36" style="1" bestFit="1" customWidth="1"/>
    <col min="5891" max="5891" width="11.44140625" style="1" bestFit="1" customWidth="1"/>
    <col min="5892" max="5892" width="11.109375" style="1" bestFit="1" customWidth="1"/>
    <col min="5893" max="5893" width="15.88671875" style="1" customWidth="1"/>
    <col min="5894" max="5894" width="16.6640625" style="1" customWidth="1"/>
    <col min="5895" max="5895" width="12.109375" style="1" bestFit="1" customWidth="1"/>
    <col min="5896" max="5896" width="33.44140625" style="1" bestFit="1" customWidth="1"/>
    <col min="5897" max="5897" width="56.109375" style="1" bestFit="1" customWidth="1"/>
    <col min="5898" max="5898" width="11.44140625" style="1"/>
    <col min="5899" max="5899" width="41.44140625" style="1" customWidth="1"/>
    <col min="5900" max="5900" width="38.44140625" style="1" customWidth="1"/>
    <col min="5901" max="6135" width="11.44140625" style="1"/>
    <col min="6136" max="6136" width="2.88671875" style="1" customWidth="1"/>
    <col min="6137" max="6137" width="39.88671875" style="1" customWidth="1"/>
    <col min="6138" max="6138" width="35.33203125" style="1" bestFit="1" customWidth="1"/>
    <col min="6139" max="6139" width="17.88671875" style="1" bestFit="1" customWidth="1"/>
    <col min="6140" max="6140" width="17.44140625" style="1" bestFit="1" customWidth="1"/>
    <col min="6141" max="6141" width="15.88671875" style="1" bestFit="1" customWidth="1"/>
    <col min="6142" max="6142" width="17.109375" style="1" bestFit="1" customWidth="1"/>
    <col min="6143" max="6143" width="15.88671875" style="1" bestFit="1" customWidth="1"/>
    <col min="6144" max="6144" width="23.88671875" style="1" bestFit="1" customWidth="1"/>
    <col min="6145" max="6145" width="35.33203125" style="1" customWidth="1"/>
    <col min="6146" max="6146" width="36" style="1" bestFit="1" customWidth="1"/>
    <col min="6147" max="6147" width="11.44140625" style="1" bestFit="1" customWidth="1"/>
    <col min="6148" max="6148" width="11.109375" style="1" bestFit="1" customWidth="1"/>
    <col min="6149" max="6149" width="15.88671875" style="1" customWidth="1"/>
    <col min="6150" max="6150" width="16.6640625" style="1" customWidth="1"/>
    <col min="6151" max="6151" width="12.109375" style="1" bestFit="1" customWidth="1"/>
    <col min="6152" max="6152" width="33.44140625" style="1" bestFit="1" customWidth="1"/>
    <col min="6153" max="6153" width="56.109375" style="1" bestFit="1" customWidth="1"/>
    <col min="6154" max="6154" width="11.44140625" style="1"/>
    <col min="6155" max="6155" width="41.44140625" style="1" customWidth="1"/>
    <col min="6156" max="6156" width="38.44140625" style="1" customWidth="1"/>
    <col min="6157" max="6391" width="11.44140625" style="1"/>
    <col min="6392" max="6392" width="2.88671875" style="1" customWidth="1"/>
    <col min="6393" max="6393" width="39.88671875" style="1" customWidth="1"/>
    <col min="6394" max="6394" width="35.33203125" style="1" bestFit="1" customWidth="1"/>
    <col min="6395" max="6395" width="17.88671875" style="1" bestFit="1" customWidth="1"/>
    <col min="6396" max="6396" width="17.44140625" style="1" bestFit="1" customWidth="1"/>
    <col min="6397" max="6397" width="15.88671875" style="1" bestFit="1" customWidth="1"/>
    <col min="6398" max="6398" width="17.109375" style="1" bestFit="1" customWidth="1"/>
    <col min="6399" max="6399" width="15.88671875" style="1" bestFit="1" customWidth="1"/>
    <col min="6400" max="6400" width="23.88671875" style="1" bestFit="1" customWidth="1"/>
    <col min="6401" max="6401" width="35.33203125" style="1" customWidth="1"/>
    <col min="6402" max="6402" width="36" style="1" bestFit="1" customWidth="1"/>
    <col min="6403" max="6403" width="11.44140625" style="1" bestFit="1" customWidth="1"/>
    <col min="6404" max="6404" width="11.109375" style="1" bestFit="1" customWidth="1"/>
    <col min="6405" max="6405" width="15.88671875" style="1" customWidth="1"/>
    <col min="6406" max="6406" width="16.6640625" style="1" customWidth="1"/>
    <col min="6407" max="6407" width="12.109375" style="1" bestFit="1" customWidth="1"/>
    <col min="6408" max="6408" width="33.44140625" style="1" bestFit="1" customWidth="1"/>
    <col min="6409" max="6409" width="56.109375" style="1" bestFit="1" customWidth="1"/>
    <col min="6410" max="6410" width="11.44140625" style="1"/>
    <col min="6411" max="6411" width="41.44140625" style="1" customWidth="1"/>
    <col min="6412" max="6412" width="38.44140625" style="1" customWidth="1"/>
    <col min="6413" max="6647" width="11.44140625" style="1"/>
    <col min="6648" max="6648" width="2.88671875" style="1" customWidth="1"/>
    <col min="6649" max="6649" width="39.88671875" style="1" customWidth="1"/>
    <col min="6650" max="6650" width="35.33203125" style="1" bestFit="1" customWidth="1"/>
    <col min="6651" max="6651" width="17.88671875" style="1" bestFit="1" customWidth="1"/>
    <col min="6652" max="6652" width="17.44140625" style="1" bestFit="1" customWidth="1"/>
    <col min="6653" max="6653" width="15.88671875" style="1" bestFit="1" customWidth="1"/>
    <col min="6654" max="6654" width="17.109375" style="1" bestFit="1" customWidth="1"/>
    <col min="6655" max="6655" width="15.88671875" style="1" bestFit="1" customWidth="1"/>
    <col min="6656" max="6656" width="23.88671875" style="1" bestFit="1" customWidth="1"/>
    <col min="6657" max="6657" width="35.33203125" style="1" customWidth="1"/>
    <col min="6658" max="6658" width="36" style="1" bestFit="1" customWidth="1"/>
    <col min="6659" max="6659" width="11.44140625" style="1" bestFit="1" customWidth="1"/>
    <col min="6660" max="6660" width="11.109375" style="1" bestFit="1" customWidth="1"/>
    <col min="6661" max="6661" width="15.88671875" style="1" customWidth="1"/>
    <col min="6662" max="6662" width="16.6640625" style="1" customWidth="1"/>
    <col min="6663" max="6663" width="12.109375" style="1" bestFit="1" customWidth="1"/>
    <col min="6664" max="6664" width="33.44140625" style="1" bestFit="1" customWidth="1"/>
    <col min="6665" max="6665" width="56.109375" style="1" bestFit="1" customWidth="1"/>
    <col min="6666" max="6666" width="11.44140625" style="1"/>
    <col min="6667" max="6667" width="41.44140625" style="1" customWidth="1"/>
    <col min="6668" max="6668" width="38.44140625" style="1" customWidth="1"/>
    <col min="6669" max="6903" width="11.44140625" style="1"/>
    <col min="6904" max="6904" width="2.88671875" style="1" customWidth="1"/>
    <col min="6905" max="6905" width="39.88671875" style="1" customWidth="1"/>
    <col min="6906" max="6906" width="35.33203125" style="1" bestFit="1" customWidth="1"/>
    <col min="6907" max="6907" width="17.88671875" style="1" bestFit="1" customWidth="1"/>
    <col min="6908" max="6908" width="17.44140625" style="1" bestFit="1" customWidth="1"/>
    <col min="6909" max="6909" width="15.88671875" style="1" bestFit="1" customWidth="1"/>
    <col min="6910" max="6910" width="17.109375" style="1" bestFit="1" customWidth="1"/>
    <col min="6911" max="6911" width="15.88671875" style="1" bestFit="1" customWidth="1"/>
    <col min="6912" max="6912" width="23.88671875" style="1" bestFit="1" customWidth="1"/>
    <col min="6913" max="6913" width="35.33203125" style="1" customWidth="1"/>
    <col min="6914" max="6914" width="36" style="1" bestFit="1" customWidth="1"/>
    <col min="6915" max="6915" width="11.44140625" style="1" bestFit="1" customWidth="1"/>
    <col min="6916" max="6916" width="11.109375" style="1" bestFit="1" customWidth="1"/>
    <col min="6917" max="6917" width="15.88671875" style="1" customWidth="1"/>
    <col min="6918" max="6918" width="16.6640625" style="1" customWidth="1"/>
    <col min="6919" max="6919" width="12.109375" style="1" bestFit="1" customWidth="1"/>
    <col min="6920" max="6920" width="33.44140625" style="1" bestFit="1" customWidth="1"/>
    <col min="6921" max="6921" width="56.109375" style="1" bestFit="1" customWidth="1"/>
    <col min="6922" max="6922" width="11.44140625" style="1"/>
    <col min="6923" max="6923" width="41.44140625" style="1" customWidth="1"/>
    <col min="6924" max="6924" width="38.44140625" style="1" customWidth="1"/>
    <col min="6925" max="7159" width="11.44140625" style="1"/>
    <col min="7160" max="7160" width="2.88671875" style="1" customWidth="1"/>
    <col min="7161" max="7161" width="39.88671875" style="1" customWidth="1"/>
    <col min="7162" max="7162" width="35.33203125" style="1" bestFit="1" customWidth="1"/>
    <col min="7163" max="7163" width="17.88671875" style="1" bestFit="1" customWidth="1"/>
    <col min="7164" max="7164" width="17.44140625" style="1" bestFit="1" customWidth="1"/>
    <col min="7165" max="7165" width="15.88671875" style="1" bestFit="1" customWidth="1"/>
    <col min="7166" max="7166" width="17.109375" style="1" bestFit="1" customWidth="1"/>
    <col min="7167" max="7167" width="15.88671875" style="1" bestFit="1" customWidth="1"/>
    <col min="7168" max="7168" width="23.88671875" style="1" bestFit="1" customWidth="1"/>
    <col min="7169" max="7169" width="35.33203125" style="1" customWidth="1"/>
    <col min="7170" max="7170" width="36" style="1" bestFit="1" customWidth="1"/>
    <col min="7171" max="7171" width="11.44140625" style="1" bestFit="1" customWidth="1"/>
    <col min="7172" max="7172" width="11.109375" style="1" bestFit="1" customWidth="1"/>
    <col min="7173" max="7173" width="15.88671875" style="1" customWidth="1"/>
    <col min="7174" max="7174" width="16.6640625" style="1" customWidth="1"/>
    <col min="7175" max="7175" width="12.109375" style="1" bestFit="1" customWidth="1"/>
    <col min="7176" max="7176" width="33.44140625" style="1" bestFit="1" customWidth="1"/>
    <col min="7177" max="7177" width="56.109375" style="1" bestFit="1" customWidth="1"/>
    <col min="7178" max="7178" width="11.44140625" style="1"/>
    <col min="7179" max="7179" width="41.44140625" style="1" customWidth="1"/>
    <col min="7180" max="7180" width="38.44140625" style="1" customWidth="1"/>
    <col min="7181" max="7415" width="11.44140625" style="1"/>
    <col min="7416" max="7416" width="2.88671875" style="1" customWidth="1"/>
    <col min="7417" max="7417" width="39.88671875" style="1" customWidth="1"/>
    <col min="7418" max="7418" width="35.33203125" style="1" bestFit="1" customWidth="1"/>
    <col min="7419" max="7419" width="17.88671875" style="1" bestFit="1" customWidth="1"/>
    <col min="7420" max="7420" width="17.44140625" style="1" bestFit="1" customWidth="1"/>
    <col min="7421" max="7421" width="15.88671875" style="1" bestFit="1" customWidth="1"/>
    <col min="7422" max="7422" width="17.109375" style="1" bestFit="1" customWidth="1"/>
    <col min="7423" max="7423" width="15.88671875" style="1" bestFit="1" customWidth="1"/>
    <col min="7424" max="7424" width="23.88671875" style="1" bestFit="1" customWidth="1"/>
    <col min="7425" max="7425" width="35.33203125" style="1" customWidth="1"/>
    <col min="7426" max="7426" width="36" style="1" bestFit="1" customWidth="1"/>
    <col min="7427" max="7427" width="11.44140625" style="1" bestFit="1" customWidth="1"/>
    <col min="7428" max="7428" width="11.109375" style="1" bestFit="1" customWidth="1"/>
    <col min="7429" max="7429" width="15.88671875" style="1" customWidth="1"/>
    <col min="7430" max="7430" width="16.6640625" style="1" customWidth="1"/>
    <col min="7431" max="7431" width="12.109375" style="1" bestFit="1" customWidth="1"/>
    <col min="7432" max="7432" width="33.44140625" style="1" bestFit="1" customWidth="1"/>
    <col min="7433" max="7433" width="56.109375" style="1" bestFit="1" customWidth="1"/>
    <col min="7434" max="7434" width="11.44140625" style="1"/>
    <col min="7435" max="7435" width="41.44140625" style="1" customWidth="1"/>
    <col min="7436" max="7436" width="38.44140625" style="1" customWidth="1"/>
    <col min="7437" max="7671" width="11.44140625" style="1"/>
    <col min="7672" max="7672" width="2.88671875" style="1" customWidth="1"/>
    <col min="7673" max="7673" width="39.88671875" style="1" customWidth="1"/>
    <col min="7674" max="7674" width="35.33203125" style="1" bestFit="1" customWidth="1"/>
    <col min="7675" max="7675" width="17.88671875" style="1" bestFit="1" customWidth="1"/>
    <col min="7676" max="7676" width="17.44140625" style="1" bestFit="1" customWidth="1"/>
    <col min="7677" max="7677" width="15.88671875" style="1" bestFit="1" customWidth="1"/>
    <col min="7678" max="7678" width="17.109375" style="1" bestFit="1" customWidth="1"/>
    <col min="7679" max="7679" width="15.88671875" style="1" bestFit="1" customWidth="1"/>
    <col min="7680" max="7680" width="23.88671875" style="1" bestFit="1" customWidth="1"/>
    <col min="7681" max="7681" width="35.33203125" style="1" customWidth="1"/>
    <col min="7682" max="7682" width="36" style="1" bestFit="1" customWidth="1"/>
    <col min="7683" max="7683" width="11.44140625" style="1" bestFit="1" customWidth="1"/>
    <col min="7684" max="7684" width="11.109375" style="1" bestFit="1" customWidth="1"/>
    <col min="7685" max="7685" width="15.88671875" style="1" customWidth="1"/>
    <col min="7686" max="7686" width="16.6640625" style="1" customWidth="1"/>
    <col min="7687" max="7687" width="12.109375" style="1" bestFit="1" customWidth="1"/>
    <col min="7688" max="7688" width="33.44140625" style="1" bestFit="1" customWidth="1"/>
    <col min="7689" max="7689" width="56.109375" style="1" bestFit="1" customWidth="1"/>
    <col min="7690" max="7690" width="11.44140625" style="1"/>
    <col min="7691" max="7691" width="41.44140625" style="1" customWidth="1"/>
    <col min="7692" max="7692" width="38.44140625" style="1" customWidth="1"/>
    <col min="7693" max="7927" width="11.44140625" style="1"/>
    <col min="7928" max="7928" width="2.88671875" style="1" customWidth="1"/>
    <col min="7929" max="7929" width="39.88671875" style="1" customWidth="1"/>
    <col min="7930" max="7930" width="35.33203125" style="1" bestFit="1" customWidth="1"/>
    <col min="7931" max="7931" width="17.88671875" style="1" bestFit="1" customWidth="1"/>
    <col min="7932" max="7932" width="17.44140625" style="1" bestFit="1" customWidth="1"/>
    <col min="7933" max="7933" width="15.88671875" style="1" bestFit="1" customWidth="1"/>
    <col min="7934" max="7934" width="17.109375" style="1" bestFit="1" customWidth="1"/>
    <col min="7935" max="7935" width="15.88671875" style="1" bestFit="1" customWidth="1"/>
    <col min="7936" max="7936" width="23.88671875" style="1" bestFit="1" customWidth="1"/>
    <col min="7937" max="7937" width="35.33203125" style="1" customWidth="1"/>
    <col min="7938" max="7938" width="36" style="1" bestFit="1" customWidth="1"/>
    <col min="7939" max="7939" width="11.44140625" style="1" bestFit="1" customWidth="1"/>
    <col min="7940" max="7940" width="11.109375" style="1" bestFit="1" customWidth="1"/>
    <col min="7941" max="7941" width="15.88671875" style="1" customWidth="1"/>
    <col min="7942" max="7942" width="16.6640625" style="1" customWidth="1"/>
    <col min="7943" max="7943" width="12.109375" style="1" bestFit="1" customWidth="1"/>
    <col min="7944" max="7944" width="33.44140625" style="1" bestFit="1" customWidth="1"/>
    <col min="7945" max="7945" width="56.109375" style="1" bestFit="1" customWidth="1"/>
    <col min="7946" max="7946" width="11.44140625" style="1"/>
    <col min="7947" max="7947" width="41.44140625" style="1" customWidth="1"/>
    <col min="7948" max="7948" width="38.44140625" style="1" customWidth="1"/>
    <col min="7949" max="8183" width="11.44140625" style="1"/>
    <col min="8184" max="8184" width="2.88671875" style="1" customWidth="1"/>
    <col min="8185" max="8185" width="39.88671875" style="1" customWidth="1"/>
    <col min="8186" max="8186" width="35.33203125" style="1" bestFit="1" customWidth="1"/>
    <col min="8187" max="8187" width="17.88671875" style="1" bestFit="1" customWidth="1"/>
    <col min="8188" max="8188" width="17.44140625" style="1" bestFit="1" customWidth="1"/>
    <col min="8189" max="8189" width="15.88671875" style="1" bestFit="1" customWidth="1"/>
    <col min="8190" max="8190" width="17.109375" style="1" bestFit="1" customWidth="1"/>
    <col min="8191" max="8191" width="15.88671875" style="1" bestFit="1" customWidth="1"/>
    <col min="8192" max="8192" width="23.88671875" style="1" bestFit="1" customWidth="1"/>
    <col min="8193" max="8193" width="35.33203125" style="1" customWidth="1"/>
    <col min="8194" max="8194" width="36" style="1" bestFit="1" customWidth="1"/>
    <col min="8195" max="8195" width="11.44140625" style="1" bestFit="1" customWidth="1"/>
    <col min="8196" max="8196" width="11.109375" style="1" bestFit="1" customWidth="1"/>
    <col min="8197" max="8197" width="15.88671875" style="1" customWidth="1"/>
    <col min="8198" max="8198" width="16.6640625" style="1" customWidth="1"/>
    <col min="8199" max="8199" width="12.109375" style="1" bestFit="1" customWidth="1"/>
    <col min="8200" max="8200" width="33.44140625" style="1" bestFit="1" customWidth="1"/>
    <col min="8201" max="8201" width="56.109375" style="1" bestFit="1" customWidth="1"/>
    <col min="8202" max="8202" width="11.44140625" style="1"/>
    <col min="8203" max="8203" width="41.44140625" style="1" customWidth="1"/>
    <col min="8204" max="8204" width="38.44140625" style="1" customWidth="1"/>
    <col min="8205" max="8439" width="11.44140625" style="1"/>
    <col min="8440" max="8440" width="2.88671875" style="1" customWidth="1"/>
    <col min="8441" max="8441" width="39.88671875" style="1" customWidth="1"/>
    <col min="8442" max="8442" width="35.33203125" style="1" bestFit="1" customWidth="1"/>
    <col min="8443" max="8443" width="17.88671875" style="1" bestFit="1" customWidth="1"/>
    <col min="8444" max="8444" width="17.44140625" style="1" bestFit="1" customWidth="1"/>
    <col min="8445" max="8445" width="15.88671875" style="1" bestFit="1" customWidth="1"/>
    <col min="8446" max="8446" width="17.109375" style="1" bestFit="1" customWidth="1"/>
    <col min="8447" max="8447" width="15.88671875" style="1" bestFit="1" customWidth="1"/>
    <col min="8448" max="8448" width="23.88671875" style="1" bestFit="1" customWidth="1"/>
    <col min="8449" max="8449" width="35.33203125" style="1" customWidth="1"/>
    <col min="8450" max="8450" width="36" style="1" bestFit="1" customWidth="1"/>
    <col min="8451" max="8451" width="11.44140625" style="1" bestFit="1" customWidth="1"/>
    <col min="8452" max="8452" width="11.109375" style="1" bestFit="1" customWidth="1"/>
    <col min="8453" max="8453" width="15.88671875" style="1" customWidth="1"/>
    <col min="8454" max="8454" width="16.6640625" style="1" customWidth="1"/>
    <col min="8455" max="8455" width="12.109375" style="1" bestFit="1" customWidth="1"/>
    <col min="8456" max="8456" width="33.44140625" style="1" bestFit="1" customWidth="1"/>
    <col min="8457" max="8457" width="56.109375" style="1" bestFit="1" customWidth="1"/>
    <col min="8458" max="8458" width="11.44140625" style="1"/>
    <col min="8459" max="8459" width="41.44140625" style="1" customWidth="1"/>
    <col min="8460" max="8460" width="38.44140625" style="1" customWidth="1"/>
    <col min="8461" max="8695" width="11.44140625" style="1"/>
    <col min="8696" max="8696" width="2.88671875" style="1" customWidth="1"/>
    <col min="8697" max="8697" width="39.88671875" style="1" customWidth="1"/>
    <col min="8698" max="8698" width="35.33203125" style="1" bestFit="1" customWidth="1"/>
    <col min="8699" max="8699" width="17.88671875" style="1" bestFit="1" customWidth="1"/>
    <col min="8700" max="8700" width="17.44140625" style="1" bestFit="1" customWidth="1"/>
    <col min="8701" max="8701" width="15.88671875" style="1" bestFit="1" customWidth="1"/>
    <col min="8702" max="8702" width="17.109375" style="1" bestFit="1" customWidth="1"/>
    <col min="8703" max="8703" width="15.88671875" style="1" bestFit="1" customWidth="1"/>
    <col min="8704" max="8704" width="23.88671875" style="1" bestFit="1" customWidth="1"/>
    <col min="8705" max="8705" width="35.33203125" style="1" customWidth="1"/>
    <col min="8706" max="8706" width="36" style="1" bestFit="1" customWidth="1"/>
    <col min="8707" max="8707" width="11.44140625" style="1" bestFit="1" customWidth="1"/>
    <col min="8708" max="8708" width="11.109375" style="1" bestFit="1" customWidth="1"/>
    <col min="8709" max="8709" width="15.88671875" style="1" customWidth="1"/>
    <col min="8710" max="8710" width="16.6640625" style="1" customWidth="1"/>
    <col min="8711" max="8711" width="12.109375" style="1" bestFit="1" customWidth="1"/>
    <col min="8712" max="8712" width="33.44140625" style="1" bestFit="1" customWidth="1"/>
    <col min="8713" max="8713" width="56.109375" style="1" bestFit="1" customWidth="1"/>
    <col min="8714" max="8714" width="11.44140625" style="1"/>
    <col min="8715" max="8715" width="41.44140625" style="1" customWidth="1"/>
    <col min="8716" max="8716" width="38.44140625" style="1" customWidth="1"/>
    <col min="8717" max="8951" width="11.44140625" style="1"/>
    <col min="8952" max="8952" width="2.88671875" style="1" customWidth="1"/>
    <col min="8953" max="8953" width="39.88671875" style="1" customWidth="1"/>
    <col min="8954" max="8954" width="35.33203125" style="1" bestFit="1" customWidth="1"/>
    <col min="8955" max="8955" width="17.88671875" style="1" bestFit="1" customWidth="1"/>
    <col min="8956" max="8956" width="17.44140625" style="1" bestFit="1" customWidth="1"/>
    <col min="8957" max="8957" width="15.88671875" style="1" bestFit="1" customWidth="1"/>
    <col min="8958" max="8958" width="17.109375" style="1" bestFit="1" customWidth="1"/>
    <col min="8959" max="8959" width="15.88671875" style="1" bestFit="1" customWidth="1"/>
    <col min="8960" max="8960" width="23.88671875" style="1" bestFit="1" customWidth="1"/>
    <col min="8961" max="8961" width="35.33203125" style="1" customWidth="1"/>
    <col min="8962" max="8962" width="36" style="1" bestFit="1" customWidth="1"/>
    <col min="8963" max="8963" width="11.44140625" style="1" bestFit="1" customWidth="1"/>
    <col min="8964" max="8964" width="11.109375" style="1" bestFit="1" customWidth="1"/>
    <col min="8965" max="8965" width="15.88671875" style="1" customWidth="1"/>
    <col min="8966" max="8966" width="16.6640625" style="1" customWidth="1"/>
    <col min="8967" max="8967" width="12.109375" style="1" bestFit="1" customWidth="1"/>
    <col min="8968" max="8968" width="33.44140625" style="1" bestFit="1" customWidth="1"/>
    <col min="8969" max="8969" width="56.109375" style="1" bestFit="1" customWidth="1"/>
    <col min="8970" max="8970" width="11.44140625" style="1"/>
    <col min="8971" max="8971" width="41.44140625" style="1" customWidth="1"/>
    <col min="8972" max="8972" width="38.44140625" style="1" customWidth="1"/>
    <col min="8973" max="9207" width="11.44140625" style="1"/>
    <col min="9208" max="9208" width="2.88671875" style="1" customWidth="1"/>
    <col min="9209" max="9209" width="39.88671875" style="1" customWidth="1"/>
    <col min="9210" max="9210" width="35.33203125" style="1" bestFit="1" customWidth="1"/>
    <col min="9211" max="9211" width="17.88671875" style="1" bestFit="1" customWidth="1"/>
    <col min="9212" max="9212" width="17.44140625" style="1" bestFit="1" customWidth="1"/>
    <col min="9213" max="9213" width="15.88671875" style="1" bestFit="1" customWidth="1"/>
    <col min="9214" max="9214" width="17.109375" style="1" bestFit="1" customWidth="1"/>
    <col min="9215" max="9215" width="15.88671875" style="1" bestFit="1" customWidth="1"/>
    <col min="9216" max="9216" width="23.88671875" style="1" bestFit="1" customWidth="1"/>
    <col min="9217" max="9217" width="35.33203125" style="1" customWidth="1"/>
    <col min="9218" max="9218" width="36" style="1" bestFit="1" customWidth="1"/>
    <col min="9219" max="9219" width="11.44140625" style="1" bestFit="1" customWidth="1"/>
    <col min="9220" max="9220" width="11.109375" style="1" bestFit="1" customWidth="1"/>
    <col min="9221" max="9221" width="15.88671875" style="1" customWidth="1"/>
    <col min="9222" max="9222" width="16.6640625" style="1" customWidth="1"/>
    <col min="9223" max="9223" width="12.109375" style="1" bestFit="1" customWidth="1"/>
    <col min="9224" max="9224" width="33.44140625" style="1" bestFit="1" customWidth="1"/>
    <col min="9225" max="9225" width="56.109375" style="1" bestFit="1" customWidth="1"/>
    <col min="9226" max="9226" width="11.44140625" style="1"/>
    <col min="9227" max="9227" width="41.44140625" style="1" customWidth="1"/>
    <col min="9228" max="9228" width="38.44140625" style="1" customWidth="1"/>
    <col min="9229" max="9463" width="11.44140625" style="1"/>
    <col min="9464" max="9464" width="2.88671875" style="1" customWidth="1"/>
    <col min="9465" max="9465" width="39.88671875" style="1" customWidth="1"/>
    <col min="9466" max="9466" width="35.33203125" style="1" bestFit="1" customWidth="1"/>
    <col min="9467" max="9467" width="17.88671875" style="1" bestFit="1" customWidth="1"/>
    <col min="9468" max="9468" width="17.44140625" style="1" bestFit="1" customWidth="1"/>
    <col min="9469" max="9469" width="15.88671875" style="1" bestFit="1" customWidth="1"/>
    <col min="9470" max="9470" width="17.109375" style="1" bestFit="1" customWidth="1"/>
    <col min="9471" max="9471" width="15.88671875" style="1" bestFit="1" customWidth="1"/>
    <col min="9472" max="9472" width="23.88671875" style="1" bestFit="1" customWidth="1"/>
    <col min="9473" max="9473" width="35.33203125" style="1" customWidth="1"/>
    <col min="9474" max="9474" width="36" style="1" bestFit="1" customWidth="1"/>
    <col min="9475" max="9475" width="11.44140625" style="1" bestFit="1" customWidth="1"/>
    <col min="9476" max="9476" width="11.109375" style="1" bestFit="1" customWidth="1"/>
    <col min="9477" max="9477" width="15.88671875" style="1" customWidth="1"/>
    <col min="9478" max="9478" width="16.6640625" style="1" customWidth="1"/>
    <col min="9479" max="9479" width="12.109375" style="1" bestFit="1" customWidth="1"/>
    <col min="9480" max="9480" width="33.44140625" style="1" bestFit="1" customWidth="1"/>
    <col min="9481" max="9481" width="56.109375" style="1" bestFit="1" customWidth="1"/>
    <col min="9482" max="9482" width="11.44140625" style="1"/>
    <col min="9483" max="9483" width="41.44140625" style="1" customWidth="1"/>
    <col min="9484" max="9484" width="38.44140625" style="1" customWidth="1"/>
    <col min="9485" max="9719" width="11.44140625" style="1"/>
    <col min="9720" max="9720" width="2.88671875" style="1" customWidth="1"/>
    <col min="9721" max="9721" width="39.88671875" style="1" customWidth="1"/>
    <col min="9722" max="9722" width="35.33203125" style="1" bestFit="1" customWidth="1"/>
    <col min="9723" max="9723" width="17.88671875" style="1" bestFit="1" customWidth="1"/>
    <col min="9724" max="9724" width="17.44140625" style="1" bestFit="1" customWidth="1"/>
    <col min="9725" max="9725" width="15.88671875" style="1" bestFit="1" customWidth="1"/>
    <col min="9726" max="9726" width="17.109375" style="1" bestFit="1" customWidth="1"/>
    <col min="9727" max="9727" width="15.88671875" style="1" bestFit="1" customWidth="1"/>
    <col min="9728" max="9728" width="23.88671875" style="1" bestFit="1" customWidth="1"/>
    <col min="9729" max="9729" width="35.33203125" style="1" customWidth="1"/>
    <col min="9730" max="9730" width="36" style="1" bestFit="1" customWidth="1"/>
    <col min="9731" max="9731" width="11.44140625" style="1" bestFit="1" customWidth="1"/>
    <col min="9732" max="9732" width="11.109375" style="1" bestFit="1" customWidth="1"/>
    <col min="9733" max="9733" width="15.88671875" style="1" customWidth="1"/>
    <col min="9734" max="9734" width="16.6640625" style="1" customWidth="1"/>
    <col min="9735" max="9735" width="12.109375" style="1" bestFit="1" customWidth="1"/>
    <col min="9736" max="9736" width="33.44140625" style="1" bestFit="1" customWidth="1"/>
    <col min="9737" max="9737" width="56.109375" style="1" bestFit="1" customWidth="1"/>
    <col min="9738" max="9738" width="11.44140625" style="1"/>
    <col min="9739" max="9739" width="41.44140625" style="1" customWidth="1"/>
    <col min="9740" max="9740" width="38.44140625" style="1" customWidth="1"/>
    <col min="9741" max="9975" width="11.44140625" style="1"/>
    <col min="9976" max="9976" width="2.88671875" style="1" customWidth="1"/>
    <col min="9977" max="9977" width="39.88671875" style="1" customWidth="1"/>
    <col min="9978" max="9978" width="35.33203125" style="1" bestFit="1" customWidth="1"/>
    <col min="9979" max="9979" width="17.88671875" style="1" bestFit="1" customWidth="1"/>
    <col min="9980" max="9980" width="17.44140625" style="1" bestFit="1" customWidth="1"/>
    <col min="9981" max="9981" width="15.88671875" style="1" bestFit="1" customWidth="1"/>
    <col min="9982" max="9982" width="17.109375" style="1" bestFit="1" customWidth="1"/>
    <col min="9983" max="9983" width="15.88671875" style="1" bestFit="1" customWidth="1"/>
    <col min="9984" max="9984" width="23.88671875" style="1" bestFit="1" customWidth="1"/>
    <col min="9985" max="9985" width="35.33203125" style="1" customWidth="1"/>
    <col min="9986" max="9986" width="36" style="1" bestFit="1" customWidth="1"/>
    <col min="9987" max="9987" width="11.44140625" style="1" bestFit="1" customWidth="1"/>
    <col min="9988" max="9988" width="11.109375" style="1" bestFit="1" customWidth="1"/>
    <col min="9989" max="9989" width="15.88671875" style="1" customWidth="1"/>
    <col min="9990" max="9990" width="16.6640625" style="1" customWidth="1"/>
    <col min="9991" max="9991" width="12.109375" style="1" bestFit="1" customWidth="1"/>
    <col min="9992" max="9992" width="33.44140625" style="1" bestFit="1" customWidth="1"/>
    <col min="9993" max="9993" width="56.109375" style="1" bestFit="1" customWidth="1"/>
    <col min="9994" max="9994" width="11.44140625" style="1"/>
    <col min="9995" max="9995" width="41.44140625" style="1" customWidth="1"/>
    <col min="9996" max="9996" width="38.44140625" style="1" customWidth="1"/>
    <col min="9997" max="10231" width="11.44140625" style="1"/>
    <col min="10232" max="10232" width="2.88671875" style="1" customWidth="1"/>
    <col min="10233" max="10233" width="39.88671875" style="1" customWidth="1"/>
    <col min="10234" max="10234" width="35.33203125" style="1" bestFit="1" customWidth="1"/>
    <col min="10235" max="10235" width="17.88671875" style="1" bestFit="1" customWidth="1"/>
    <col min="10236" max="10236" width="17.44140625" style="1" bestFit="1" customWidth="1"/>
    <col min="10237" max="10237" width="15.88671875" style="1" bestFit="1" customWidth="1"/>
    <col min="10238" max="10238" width="17.109375" style="1" bestFit="1" customWidth="1"/>
    <col min="10239" max="10239" width="15.88671875" style="1" bestFit="1" customWidth="1"/>
    <col min="10240" max="10240" width="23.88671875" style="1" bestFit="1" customWidth="1"/>
    <col min="10241" max="10241" width="35.33203125" style="1" customWidth="1"/>
    <col min="10242" max="10242" width="36" style="1" bestFit="1" customWidth="1"/>
    <col min="10243" max="10243" width="11.44140625" style="1" bestFit="1" customWidth="1"/>
    <col min="10244" max="10244" width="11.109375" style="1" bestFit="1" customWidth="1"/>
    <col min="10245" max="10245" width="15.88671875" style="1" customWidth="1"/>
    <col min="10246" max="10246" width="16.6640625" style="1" customWidth="1"/>
    <col min="10247" max="10247" width="12.109375" style="1" bestFit="1" customWidth="1"/>
    <col min="10248" max="10248" width="33.44140625" style="1" bestFit="1" customWidth="1"/>
    <col min="10249" max="10249" width="56.109375" style="1" bestFit="1" customWidth="1"/>
    <col min="10250" max="10250" width="11.44140625" style="1"/>
    <col min="10251" max="10251" width="41.44140625" style="1" customWidth="1"/>
    <col min="10252" max="10252" width="38.44140625" style="1" customWidth="1"/>
    <col min="10253" max="10487" width="11.44140625" style="1"/>
    <col min="10488" max="10488" width="2.88671875" style="1" customWidth="1"/>
    <col min="10489" max="10489" width="39.88671875" style="1" customWidth="1"/>
    <col min="10490" max="10490" width="35.33203125" style="1" bestFit="1" customWidth="1"/>
    <col min="10491" max="10491" width="17.88671875" style="1" bestFit="1" customWidth="1"/>
    <col min="10492" max="10492" width="17.44140625" style="1" bestFit="1" customWidth="1"/>
    <col min="10493" max="10493" width="15.88671875" style="1" bestFit="1" customWidth="1"/>
    <col min="10494" max="10494" width="17.109375" style="1" bestFit="1" customWidth="1"/>
    <col min="10495" max="10495" width="15.88671875" style="1" bestFit="1" customWidth="1"/>
    <col min="10496" max="10496" width="23.88671875" style="1" bestFit="1" customWidth="1"/>
    <col min="10497" max="10497" width="35.33203125" style="1" customWidth="1"/>
    <col min="10498" max="10498" width="36" style="1" bestFit="1" customWidth="1"/>
    <col min="10499" max="10499" width="11.44140625" style="1" bestFit="1" customWidth="1"/>
    <col min="10500" max="10500" width="11.109375" style="1" bestFit="1" customWidth="1"/>
    <col min="10501" max="10501" width="15.88671875" style="1" customWidth="1"/>
    <col min="10502" max="10502" width="16.6640625" style="1" customWidth="1"/>
    <col min="10503" max="10503" width="12.109375" style="1" bestFit="1" customWidth="1"/>
    <col min="10504" max="10504" width="33.44140625" style="1" bestFit="1" customWidth="1"/>
    <col min="10505" max="10505" width="56.109375" style="1" bestFit="1" customWidth="1"/>
    <col min="10506" max="10506" width="11.44140625" style="1"/>
    <col min="10507" max="10507" width="41.44140625" style="1" customWidth="1"/>
    <col min="10508" max="10508" width="38.44140625" style="1" customWidth="1"/>
    <col min="10509" max="10743" width="11.44140625" style="1"/>
    <col min="10744" max="10744" width="2.88671875" style="1" customWidth="1"/>
    <col min="10745" max="10745" width="39.88671875" style="1" customWidth="1"/>
    <col min="10746" max="10746" width="35.33203125" style="1" bestFit="1" customWidth="1"/>
    <col min="10747" max="10747" width="17.88671875" style="1" bestFit="1" customWidth="1"/>
    <col min="10748" max="10748" width="17.44140625" style="1" bestFit="1" customWidth="1"/>
    <col min="10749" max="10749" width="15.88671875" style="1" bestFit="1" customWidth="1"/>
    <col min="10750" max="10750" width="17.109375" style="1" bestFit="1" customWidth="1"/>
    <col min="10751" max="10751" width="15.88671875" style="1" bestFit="1" customWidth="1"/>
    <col min="10752" max="10752" width="23.88671875" style="1" bestFit="1" customWidth="1"/>
    <col min="10753" max="10753" width="35.33203125" style="1" customWidth="1"/>
    <col min="10754" max="10754" width="36" style="1" bestFit="1" customWidth="1"/>
    <col min="10755" max="10755" width="11.44140625" style="1" bestFit="1" customWidth="1"/>
    <col min="10756" max="10756" width="11.109375" style="1" bestFit="1" customWidth="1"/>
    <col min="10757" max="10757" width="15.88671875" style="1" customWidth="1"/>
    <col min="10758" max="10758" width="16.6640625" style="1" customWidth="1"/>
    <col min="10759" max="10759" width="12.109375" style="1" bestFit="1" customWidth="1"/>
    <col min="10760" max="10760" width="33.44140625" style="1" bestFit="1" customWidth="1"/>
    <col min="10761" max="10761" width="56.109375" style="1" bestFit="1" customWidth="1"/>
    <col min="10762" max="10762" width="11.44140625" style="1"/>
    <col min="10763" max="10763" width="41.44140625" style="1" customWidth="1"/>
    <col min="10764" max="10764" width="38.44140625" style="1" customWidth="1"/>
    <col min="10765" max="10999" width="11.44140625" style="1"/>
    <col min="11000" max="11000" width="2.88671875" style="1" customWidth="1"/>
    <col min="11001" max="11001" width="39.88671875" style="1" customWidth="1"/>
    <col min="11002" max="11002" width="35.33203125" style="1" bestFit="1" customWidth="1"/>
    <col min="11003" max="11003" width="17.88671875" style="1" bestFit="1" customWidth="1"/>
    <col min="11004" max="11004" width="17.44140625" style="1" bestFit="1" customWidth="1"/>
    <col min="11005" max="11005" width="15.88671875" style="1" bestFit="1" customWidth="1"/>
    <col min="11006" max="11006" width="17.109375" style="1" bestFit="1" customWidth="1"/>
    <col min="11007" max="11007" width="15.88671875" style="1" bestFit="1" customWidth="1"/>
    <col min="11008" max="11008" width="23.88671875" style="1" bestFit="1" customWidth="1"/>
    <col min="11009" max="11009" width="35.33203125" style="1" customWidth="1"/>
    <col min="11010" max="11010" width="36" style="1" bestFit="1" customWidth="1"/>
    <col min="11011" max="11011" width="11.44140625" style="1" bestFit="1" customWidth="1"/>
    <col min="11012" max="11012" width="11.109375" style="1" bestFit="1" customWidth="1"/>
    <col min="11013" max="11013" width="15.88671875" style="1" customWidth="1"/>
    <col min="11014" max="11014" width="16.6640625" style="1" customWidth="1"/>
    <col min="11015" max="11015" width="12.109375" style="1" bestFit="1" customWidth="1"/>
    <col min="11016" max="11016" width="33.44140625" style="1" bestFit="1" customWidth="1"/>
    <col min="11017" max="11017" width="56.109375" style="1" bestFit="1" customWidth="1"/>
    <col min="11018" max="11018" width="11.44140625" style="1"/>
    <col min="11019" max="11019" width="41.44140625" style="1" customWidth="1"/>
    <col min="11020" max="11020" width="38.44140625" style="1" customWidth="1"/>
    <col min="11021" max="11255" width="11.44140625" style="1"/>
    <col min="11256" max="11256" width="2.88671875" style="1" customWidth="1"/>
    <col min="11257" max="11257" width="39.88671875" style="1" customWidth="1"/>
    <col min="11258" max="11258" width="35.33203125" style="1" bestFit="1" customWidth="1"/>
    <col min="11259" max="11259" width="17.88671875" style="1" bestFit="1" customWidth="1"/>
    <col min="11260" max="11260" width="17.44140625" style="1" bestFit="1" customWidth="1"/>
    <col min="11261" max="11261" width="15.88671875" style="1" bestFit="1" customWidth="1"/>
    <col min="11262" max="11262" width="17.109375" style="1" bestFit="1" customWidth="1"/>
    <col min="11263" max="11263" width="15.88671875" style="1" bestFit="1" customWidth="1"/>
    <col min="11264" max="11264" width="23.88671875" style="1" bestFit="1" customWidth="1"/>
    <col min="11265" max="11265" width="35.33203125" style="1" customWidth="1"/>
    <col min="11266" max="11266" width="36" style="1" bestFit="1" customWidth="1"/>
    <col min="11267" max="11267" width="11.44140625" style="1" bestFit="1" customWidth="1"/>
    <col min="11268" max="11268" width="11.109375" style="1" bestFit="1" customWidth="1"/>
    <col min="11269" max="11269" width="15.88671875" style="1" customWidth="1"/>
    <col min="11270" max="11270" width="16.6640625" style="1" customWidth="1"/>
    <col min="11271" max="11271" width="12.109375" style="1" bestFit="1" customWidth="1"/>
    <col min="11272" max="11272" width="33.44140625" style="1" bestFit="1" customWidth="1"/>
    <col min="11273" max="11273" width="56.109375" style="1" bestFit="1" customWidth="1"/>
    <col min="11274" max="11274" width="11.44140625" style="1"/>
    <col min="11275" max="11275" width="41.44140625" style="1" customWidth="1"/>
    <col min="11276" max="11276" width="38.44140625" style="1" customWidth="1"/>
    <col min="11277" max="11511" width="11.44140625" style="1"/>
    <col min="11512" max="11512" width="2.88671875" style="1" customWidth="1"/>
    <col min="11513" max="11513" width="39.88671875" style="1" customWidth="1"/>
    <col min="11514" max="11514" width="35.33203125" style="1" bestFit="1" customWidth="1"/>
    <col min="11515" max="11515" width="17.88671875" style="1" bestFit="1" customWidth="1"/>
    <col min="11516" max="11516" width="17.44140625" style="1" bestFit="1" customWidth="1"/>
    <col min="11517" max="11517" width="15.88671875" style="1" bestFit="1" customWidth="1"/>
    <col min="11518" max="11518" width="17.109375" style="1" bestFit="1" customWidth="1"/>
    <col min="11519" max="11519" width="15.88671875" style="1" bestFit="1" customWidth="1"/>
    <col min="11520" max="11520" width="23.88671875" style="1" bestFit="1" customWidth="1"/>
    <col min="11521" max="11521" width="35.33203125" style="1" customWidth="1"/>
    <col min="11522" max="11522" width="36" style="1" bestFit="1" customWidth="1"/>
    <col min="11523" max="11523" width="11.44140625" style="1" bestFit="1" customWidth="1"/>
    <col min="11524" max="11524" width="11.109375" style="1" bestFit="1" customWidth="1"/>
    <col min="11525" max="11525" width="15.88671875" style="1" customWidth="1"/>
    <col min="11526" max="11526" width="16.6640625" style="1" customWidth="1"/>
    <col min="11527" max="11527" width="12.109375" style="1" bestFit="1" customWidth="1"/>
    <col min="11528" max="11528" width="33.44140625" style="1" bestFit="1" customWidth="1"/>
    <col min="11529" max="11529" width="56.109375" style="1" bestFit="1" customWidth="1"/>
    <col min="11530" max="11530" width="11.44140625" style="1"/>
    <col min="11531" max="11531" width="41.44140625" style="1" customWidth="1"/>
    <col min="11532" max="11532" width="38.44140625" style="1" customWidth="1"/>
    <col min="11533" max="11767" width="11.44140625" style="1"/>
    <col min="11768" max="11768" width="2.88671875" style="1" customWidth="1"/>
    <col min="11769" max="11769" width="39.88671875" style="1" customWidth="1"/>
    <col min="11770" max="11770" width="35.33203125" style="1" bestFit="1" customWidth="1"/>
    <col min="11771" max="11771" width="17.88671875" style="1" bestFit="1" customWidth="1"/>
    <col min="11772" max="11772" width="17.44140625" style="1" bestFit="1" customWidth="1"/>
    <col min="11773" max="11773" width="15.88671875" style="1" bestFit="1" customWidth="1"/>
    <col min="11774" max="11774" width="17.109375" style="1" bestFit="1" customWidth="1"/>
    <col min="11775" max="11775" width="15.88671875" style="1" bestFit="1" customWidth="1"/>
    <col min="11776" max="11776" width="23.88671875" style="1" bestFit="1" customWidth="1"/>
    <col min="11777" max="11777" width="35.33203125" style="1" customWidth="1"/>
    <col min="11778" max="11778" width="36" style="1" bestFit="1" customWidth="1"/>
    <col min="11779" max="11779" width="11.44140625" style="1" bestFit="1" customWidth="1"/>
    <col min="11780" max="11780" width="11.109375" style="1" bestFit="1" customWidth="1"/>
    <col min="11781" max="11781" width="15.88671875" style="1" customWidth="1"/>
    <col min="11782" max="11782" width="16.6640625" style="1" customWidth="1"/>
    <col min="11783" max="11783" width="12.109375" style="1" bestFit="1" customWidth="1"/>
    <col min="11784" max="11784" width="33.44140625" style="1" bestFit="1" customWidth="1"/>
    <col min="11785" max="11785" width="56.109375" style="1" bestFit="1" customWidth="1"/>
    <col min="11786" max="11786" width="11.44140625" style="1"/>
    <col min="11787" max="11787" width="41.44140625" style="1" customWidth="1"/>
    <col min="11788" max="11788" width="38.44140625" style="1" customWidth="1"/>
    <col min="11789" max="12023" width="11.44140625" style="1"/>
    <col min="12024" max="12024" width="2.88671875" style="1" customWidth="1"/>
    <col min="12025" max="12025" width="39.88671875" style="1" customWidth="1"/>
    <col min="12026" max="12026" width="35.33203125" style="1" bestFit="1" customWidth="1"/>
    <col min="12027" max="12027" width="17.88671875" style="1" bestFit="1" customWidth="1"/>
    <col min="12028" max="12028" width="17.44140625" style="1" bestFit="1" customWidth="1"/>
    <col min="12029" max="12029" width="15.88671875" style="1" bestFit="1" customWidth="1"/>
    <col min="12030" max="12030" width="17.109375" style="1" bestFit="1" customWidth="1"/>
    <col min="12031" max="12031" width="15.88671875" style="1" bestFit="1" customWidth="1"/>
    <col min="12032" max="12032" width="23.88671875" style="1" bestFit="1" customWidth="1"/>
    <col min="12033" max="12033" width="35.33203125" style="1" customWidth="1"/>
    <col min="12034" max="12034" width="36" style="1" bestFit="1" customWidth="1"/>
    <col min="12035" max="12035" width="11.44140625" style="1" bestFit="1" customWidth="1"/>
    <col min="12036" max="12036" width="11.109375" style="1" bestFit="1" customWidth="1"/>
    <col min="12037" max="12037" width="15.88671875" style="1" customWidth="1"/>
    <col min="12038" max="12038" width="16.6640625" style="1" customWidth="1"/>
    <col min="12039" max="12039" width="12.109375" style="1" bestFit="1" customWidth="1"/>
    <col min="12040" max="12040" width="33.44140625" style="1" bestFit="1" customWidth="1"/>
    <col min="12041" max="12041" width="56.109375" style="1" bestFit="1" customWidth="1"/>
    <col min="12042" max="12042" width="11.44140625" style="1"/>
    <col min="12043" max="12043" width="41.44140625" style="1" customWidth="1"/>
    <col min="12044" max="12044" width="38.44140625" style="1" customWidth="1"/>
    <col min="12045" max="12279" width="11.44140625" style="1"/>
    <col min="12280" max="12280" width="2.88671875" style="1" customWidth="1"/>
    <col min="12281" max="12281" width="39.88671875" style="1" customWidth="1"/>
    <col min="12282" max="12282" width="35.33203125" style="1" bestFit="1" customWidth="1"/>
    <col min="12283" max="12283" width="17.88671875" style="1" bestFit="1" customWidth="1"/>
    <col min="12284" max="12284" width="17.44140625" style="1" bestFit="1" customWidth="1"/>
    <col min="12285" max="12285" width="15.88671875" style="1" bestFit="1" customWidth="1"/>
    <col min="12286" max="12286" width="17.109375" style="1" bestFit="1" customWidth="1"/>
    <col min="12287" max="12287" width="15.88671875" style="1" bestFit="1" customWidth="1"/>
    <col min="12288" max="12288" width="23.88671875" style="1" bestFit="1" customWidth="1"/>
    <col min="12289" max="12289" width="35.33203125" style="1" customWidth="1"/>
    <col min="12290" max="12290" width="36" style="1" bestFit="1" customWidth="1"/>
    <col min="12291" max="12291" width="11.44140625" style="1" bestFit="1" customWidth="1"/>
    <col min="12292" max="12292" width="11.109375" style="1" bestFit="1" customWidth="1"/>
    <col min="12293" max="12293" width="15.88671875" style="1" customWidth="1"/>
    <col min="12294" max="12294" width="16.6640625" style="1" customWidth="1"/>
    <col min="12295" max="12295" width="12.109375" style="1" bestFit="1" customWidth="1"/>
    <col min="12296" max="12296" width="33.44140625" style="1" bestFit="1" customWidth="1"/>
    <col min="12297" max="12297" width="56.109375" style="1" bestFit="1" customWidth="1"/>
    <col min="12298" max="12298" width="11.44140625" style="1"/>
    <col min="12299" max="12299" width="41.44140625" style="1" customWidth="1"/>
    <col min="12300" max="12300" width="38.44140625" style="1" customWidth="1"/>
    <col min="12301" max="12535" width="11.44140625" style="1"/>
    <col min="12536" max="12536" width="2.88671875" style="1" customWidth="1"/>
    <col min="12537" max="12537" width="39.88671875" style="1" customWidth="1"/>
    <col min="12538" max="12538" width="35.33203125" style="1" bestFit="1" customWidth="1"/>
    <col min="12539" max="12539" width="17.88671875" style="1" bestFit="1" customWidth="1"/>
    <col min="12540" max="12540" width="17.44140625" style="1" bestFit="1" customWidth="1"/>
    <col min="12541" max="12541" width="15.88671875" style="1" bestFit="1" customWidth="1"/>
    <col min="12542" max="12542" width="17.109375" style="1" bestFit="1" customWidth="1"/>
    <col min="12543" max="12543" width="15.88671875" style="1" bestFit="1" customWidth="1"/>
    <col min="12544" max="12544" width="23.88671875" style="1" bestFit="1" customWidth="1"/>
    <col min="12545" max="12545" width="35.33203125" style="1" customWidth="1"/>
    <col min="12546" max="12546" width="36" style="1" bestFit="1" customWidth="1"/>
    <col min="12547" max="12547" width="11.44140625" style="1" bestFit="1" customWidth="1"/>
    <col min="12548" max="12548" width="11.109375" style="1" bestFit="1" customWidth="1"/>
    <col min="12549" max="12549" width="15.88671875" style="1" customWidth="1"/>
    <col min="12550" max="12550" width="16.6640625" style="1" customWidth="1"/>
    <col min="12551" max="12551" width="12.109375" style="1" bestFit="1" customWidth="1"/>
    <col min="12552" max="12552" width="33.44140625" style="1" bestFit="1" customWidth="1"/>
    <col min="12553" max="12553" width="56.109375" style="1" bestFit="1" customWidth="1"/>
    <col min="12554" max="12554" width="11.44140625" style="1"/>
    <col min="12555" max="12555" width="41.44140625" style="1" customWidth="1"/>
    <col min="12556" max="12556" width="38.44140625" style="1" customWidth="1"/>
    <col min="12557" max="12791" width="11.44140625" style="1"/>
    <col min="12792" max="12792" width="2.88671875" style="1" customWidth="1"/>
    <col min="12793" max="12793" width="39.88671875" style="1" customWidth="1"/>
    <col min="12794" max="12794" width="35.33203125" style="1" bestFit="1" customWidth="1"/>
    <col min="12795" max="12795" width="17.88671875" style="1" bestFit="1" customWidth="1"/>
    <col min="12796" max="12796" width="17.44140625" style="1" bestFit="1" customWidth="1"/>
    <col min="12797" max="12797" width="15.88671875" style="1" bestFit="1" customWidth="1"/>
    <col min="12798" max="12798" width="17.109375" style="1" bestFit="1" customWidth="1"/>
    <col min="12799" max="12799" width="15.88671875" style="1" bestFit="1" customWidth="1"/>
    <col min="12800" max="12800" width="23.88671875" style="1" bestFit="1" customWidth="1"/>
    <col min="12801" max="12801" width="35.33203125" style="1" customWidth="1"/>
    <col min="12802" max="12802" width="36" style="1" bestFit="1" customWidth="1"/>
    <col min="12803" max="12803" width="11.44140625" style="1" bestFit="1" customWidth="1"/>
    <col min="12804" max="12804" width="11.109375" style="1" bestFit="1" customWidth="1"/>
    <col min="12805" max="12805" width="15.88671875" style="1" customWidth="1"/>
    <col min="12806" max="12806" width="16.6640625" style="1" customWidth="1"/>
    <col min="12807" max="12807" width="12.109375" style="1" bestFit="1" customWidth="1"/>
    <col min="12808" max="12808" width="33.44140625" style="1" bestFit="1" customWidth="1"/>
    <col min="12809" max="12809" width="56.109375" style="1" bestFit="1" customWidth="1"/>
    <col min="12810" max="12810" width="11.44140625" style="1"/>
    <col min="12811" max="12811" width="41.44140625" style="1" customWidth="1"/>
    <col min="12812" max="12812" width="38.44140625" style="1" customWidth="1"/>
    <col min="12813" max="13047" width="11.44140625" style="1"/>
    <col min="13048" max="13048" width="2.88671875" style="1" customWidth="1"/>
    <col min="13049" max="13049" width="39.88671875" style="1" customWidth="1"/>
    <col min="13050" max="13050" width="35.33203125" style="1" bestFit="1" customWidth="1"/>
    <col min="13051" max="13051" width="17.88671875" style="1" bestFit="1" customWidth="1"/>
    <col min="13052" max="13052" width="17.44140625" style="1" bestFit="1" customWidth="1"/>
    <col min="13053" max="13053" width="15.88671875" style="1" bestFit="1" customWidth="1"/>
    <col min="13054" max="13054" width="17.109375" style="1" bestFit="1" customWidth="1"/>
    <col min="13055" max="13055" width="15.88671875" style="1" bestFit="1" customWidth="1"/>
    <col min="13056" max="13056" width="23.88671875" style="1" bestFit="1" customWidth="1"/>
    <col min="13057" max="13057" width="35.33203125" style="1" customWidth="1"/>
    <col min="13058" max="13058" width="36" style="1" bestFit="1" customWidth="1"/>
    <col min="13059" max="13059" width="11.44140625" style="1" bestFit="1" customWidth="1"/>
    <col min="13060" max="13060" width="11.109375" style="1" bestFit="1" customWidth="1"/>
    <col min="13061" max="13061" width="15.88671875" style="1" customWidth="1"/>
    <col min="13062" max="13062" width="16.6640625" style="1" customWidth="1"/>
    <col min="13063" max="13063" width="12.109375" style="1" bestFit="1" customWidth="1"/>
    <col min="13064" max="13064" width="33.44140625" style="1" bestFit="1" customWidth="1"/>
    <col min="13065" max="13065" width="56.109375" style="1" bestFit="1" customWidth="1"/>
    <col min="13066" max="13066" width="11.44140625" style="1"/>
    <col min="13067" max="13067" width="41.44140625" style="1" customWidth="1"/>
    <col min="13068" max="13068" width="38.44140625" style="1" customWidth="1"/>
    <col min="13069" max="13303" width="11.44140625" style="1"/>
    <col min="13304" max="13304" width="2.88671875" style="1" customWidth="1"/>
    <col min="13305" max="13305" width="39.88671875" style="1" customWidth="1"/>
    <col min="13306" max="13306" width="35.33203125" style="1" bestFit="1" customWidth="1"/>
    <col min="13307" max="13307" width="17.88671875" style="1" bestFit="1" customWidth="1"/>
    <col min="13308" max="13308" width="17.44140625" style="1" bestFit="1" customWidth="1"/>
    <col min="13309" max="13309" width="15.88671875" style="1" bestFit="1" customWidth="1"/>
    <col min="13310" max="13310" width="17.109375" style="1" bestFit="1" customWidth="1"/>
    <col min="13311" max="13311" width="15.88671875" style="1" bestFit="1" customWidth="1"/>
    <col min="13312" max="13312" width="23.88671875" style="1" bestFit="1" customWidth="1"/>
    <col min="13313" max="13313" width="35.33203125" style="1" customWidth="1"/>
    <col min="13314" max="13314" width="36" style="1" bestFit="1" customWidth="1"/>
    <col min="13315" max="13315" width="11.44140625" style="1" bestFit="1" customWidth="1"/>
    <col min="13316" max="13316" width="11.109375" style="1" bestFit="1" customWidth="1"/>
    <col min="13317" max="13317" width="15.88671875" style="1" customWidth="1"/>
    <col min="13318" max="13318" width="16.6640625" style="1" customWidth="1"/>
    <col min="13319" max="13319" width="12.109375" style="1" bestFit="1" customWidth="1"/>
    <col min="13320" max="13320" width="33.44140625" style="1" bestFit="1" customWidth="1"/>
    <col min="13321" max="13321" width="56.109375" style="1" bestFit="1" customWidth="1"/>
    <col min="13322" max="13322" width="11.44140625" style="1"/>
    <col min="13323" max="13323" width="41.44140625" style="1" customWidth="1"/>
    <col min="13324" max="13324" width="38.44140625" style="1" customWidth="1"/>
    <col min="13325" max="13559" width="11.44140625" style="1"/>
    <col min="13560" max="13560" width="2.88671875" style="1" customWidth="1"/>
    <col min="13561" max="13561" width="39.88671875" style="1" customWidth="1"/>
    <col min="13562" max="13562" width="35.33203125" style="1" bestFit="1" customWidth="1"/>
    <col min="13563" max="13563" width="17.88671875" style="1" bestFit="1" customWidth="1"/>
    <col min="13564" max="13564" width="17.44140625" style="1" bestFit="1" customWidth="1"/>
    <col min="13565" max="13565" width="15.88671875" style="1" bestFit="1" customWidth="1"/>
    <col min="13566" max="13566" width="17.109375" style="1" bestFit="1" customWidth="1"/>
    <col min="13567" max="13567" width="15.88671875" style="1" bestFit="1" customWidth="1"/>
    <col min="13568" max="13568" width="23.88671875" style="1" bestFit="1" customWidth="1"/>
    <col min="13569" max="13569" width="35.33203125" style="1" customWidth="1"/>
    <col min="13570" max="13570" width="36" style="1" bestFit="1" customWidth="1"/>
    <col min="13571" max="13571" width="11.44140625" style="1" bestFit="1" customWidth="1"/>
    <col min="13572" max="13572" width="11.109375" style="1" bestFit="1" customWidth="1"/>
    <col min="13573" max="13573" width="15.88671875" style="1" customWidth="1"/>
    <col min="13574" max="13574" width="16.6640625" style="1" customWidth="1"/>
    <col min="13575" max="13575" width="12.109375" style="1" bestFit="1" customWidth="1"/>
    <col min="13576" max="13576" width="33.44140625" style="1" bestFit="1" customWidth="1"/>
    <col min="13577" max="13577" width="56.109375" style="1" bestFit="1" customWidth="1"/>
    <col min="13578" max="13578" width="11.44140625" style="1"/>
    <col min="13579" max="13579" width="41.44140625" style="1" customWidth="1"/>
    <col min="13580" max="13580" width="38.44140625" style="1" customWidth="1"/>
    <col min="13581" max="13815" width="11.44140625" style="1"/>
    <col min="13816" max="13816" width="2.88671875" style="1" customWidth="1"/>
    <col min="13817" max="13817" width="39.88671875" style="1" customWidth="1"/>
    <col min="13818" max="13818" width="35.33203125" style="1" bestFit="1" customWidth="1"/>
    <col min="13819" max="13819" width="17.88671875" style="1" bestFit="1" customWidth="1"/>
    <col min="13820" max="13820" width="17.44140625" style="1" bestFit="1" customWidth="1"/>
    <col min="13821" max="13821" width="15.88671875" style="1" bestFit="1" customWidth="1"/>
    <col min="13822" max="13822" width="17.109375" style="1" bestFit="1" customWidth="1"/>
    <col min="13823" max="13823" width="15.88671875" style="1" bestFit="1" customWidth="1"/>
    <col min="13824" max="13824" width="23.88671875" style="1" bestFit="1" customWidth="1"/>
    <col min="13825" max="13825" width="35.33203125" style="1" customWidth="1"/>
    <col min="13826" max="13826" width="36" style="1" bestFit="1" customWidth="1"/>
    <col min="13827" max="13827" width="11.44140625" style="1" bestFit="1" customWidth="1"/>
    <col min="13828" max="13828" width="11.109375" style="1" bestFit="1" customWidth="1"/>
    <col min="13829" max="13829" width="15.88671875" style="1" customWidth="1"/>
    <col min="13830" max="13830" width="16.6640625" style="1" customWidth="1"/>
    <col min="13831" max="13831" width="12.109375" style="1" bestFit="1" customWidth="1"/>
    <col min="13832" max="13832" width="33.44140625" style="1" bestFit="1" customWidth="1"/>
    <col min="13833" max="13833" width="56.109375" style="1" bestFit="1" customWidth="1"/>
    <col min="13834" max="13834" width="11.44140625" style="1"/>
    <col min="13835" max="13835" width="41.44140625" style="1" customWidth="1"/>
    <col min="13836" max="13836" width="38.44140625" style="1" customWidth="1"/>
    <col min="13837" max="14071" width="11.44140625" style="1"/>
    <col min="14072" max="14072" width="2.88671875" style="1" customWidth="1"/>
    <col min="14073" max="14073" width="39.88671875" style="1" customWidth="1"/>
    <col min="14074" max="14074" width="35.33203125" style="1" bestFit="1" customWidth="1"/>
    <col min="14075" max="14075" width="17.88671875" style="1" bestFit="1" customWidth="1"/>
    <col min="14076" max="14076" width="17.44140625" style="1" bestFit="1" customWidth="1"/>
    <col min="14077" max="14077" width="15.88671875" style="1" bestFit="1" customWidth="1"/>
    <col min="14078" max="14078" width="17.109375" style="1" bestFit="1" customWidth="1"/>
    <col min="14079" max="14079" width="15.88671875" style="1" bestFit="1" customWidth="1"/>
    <col min="14080" max="14080" width="23.88671875" style="1" bestFit="1" customWidth="1"/>
    <col min="14081" max="14081" width="35.33203125" style="1" customWidth="1"/>
    <col min="14082" max="14082" width="36" style="1" bestFit="1" customWidth="1"/>
    <col min="14083" max="14083" width="11.44140625" style="1" bestFit="1" customWidth="1"/>
    <col min="14084" max="14084" width="11.109375" style="1" bestFit="1" customWidth="1"/>
    <col min="14085" max="14085" width="15.88671875" style="1" customWidth="1"/>
    <col min="14086" max="14086" width="16.6640625" style="1" customWidth="1"/>
    <col min="14087" max="14087" width="12.109375" style="1" bestFit="1" customWidth="1"/>
    <col min="14088" max="14088" width="33.44140625" style="1" bestFit="1" customWidth="1"/>
    <col min="14089" max="14089" width="56.109375" style="1" bestFit="1" customWidth="1"/>
    <col min="14090" max="14090" width="11.44140625" style="1"/>
    <col min="14091" max="14091" width="41.44140625" style="1" customWidth="1"/>
    <col min="14092" max="14092" width="38.44140625" style="1" customWidth="1"/>
    <col min="14093" max="14327" width="11.44140625" style="1"/>
    <col min="14328" max="14328" width="2.88671875" style="1" customWidth="1"/>
    <col min="14329" max="14329" width="39.88671875" style="1" customWidth="1"/>
    <col min="14330" max="14330" width="35.33203125" style="1" bestFit="1" customWidth="1"/>
    <col min="14331" max="14331" width="17.88671875" style="1" bestFit="1" customWidth="1"/>
    <col min="14332" max="14332" width="17.44140625" style="1" bestFit="1" customWidth="1"/>
    <col min="14333" max="14333" width="15.88671875" style="1" bestFit="1" customWidth="1"/>
    <col min="14334" max="14334" width="17.109375" style="1" bestFit="1" customWidth="1"/>
    <col min="14335" max="14335" width="15.88671875" style="1" bestFit="1" customWidth="1"/>
    <col min="14336" max="14336" width="23.88671875" style="1" bestFit="1" customWidth="1"/>
    <col min="14337" max="14337" width="35.33203125" style="1" customWidth="1"/>
    <col min="14338" max="14338" width="36" style="1" bestFit="1" customWidth="1"/>
    <col min="14339" max="14339" width="11.44140625" style="1" bestFit="1" customWidth="1"/>
    <col min="14340" max="14340" width="11.109375" style="1" bestFit="1" customWidth="1"/>
    <col min="14341" max="14341" width="15.88671875" style="1" customWidth="1"/>
    <col min="14342" max="14342" width="16.6640625" style="1" customWidth="1"/>
    <col min="14343" max="14343" width="12.109375" style="1" bestFit="1" customWidth="1"/>
    <col min="14344" max="14344" width="33.44140625" style="1" bestFit="1" customWidth="1"/>
    <col min="14345" max="14345" width="56.109375" style="1" bestFit="1" customWidth="1"/>
    <col min="14346" max="14346" width="11.44140625" style="1"/>
    <col min="14347" max="14347" width="41.44140625" style="1" customWidth="1"/>
    <col min="14348" max="14348" width="38.44140625" style="1" customWidth="1"/>
    <col min="14349" max="14583" width="11.44140625" style="1"/>
    <col min="14584" max="14584" width="2.88671875" style="1" customWidth="1"/>
    <col min="14585" max="14585" width="39.88671875" style="1" customWidth="1"/>
    <col min="14586" max="14586" width="35.33203125" style="1" bestFit="1" customWidth="1"/>
    <col min="14587" max="14587" width="17.88671875" style="1" bestFit="1" customWidth="1"/>
    <col min="14588" max="14588" width="17.44140625" style="1" bestFit="1" customWidth="1"/>
    <col min="14589" max="14589" width="15.88671875" style="1" bestFit="1" customWidth="1"/>
    <col min="14590" max="14590" width="17.109375" style="1" bestFit="1" customWidth="1"/>
    <col min="14591" max="14591" width="15.88671875" style="1" bestFit="1" customWidth="1"/>
    <col min="14592" max="14592" width="23.88671875" style="1" bestFit="1" customWidth="1"/>
    <col min="14593" max="14593" width="35.33203125" style="1" customWidth="1"/>
    <col min="14594" max="14594" width="36" style="1" bestFit="1" customWidth="1"/>
    <col min="14595" max="14595" width="11.44140625" style="1" bestFit="1" customWidth="1"/>
    <col min="14596" max="14596" width="11.109375" style="1" bestFit="1" customWidth="1"/>
    <col min="14597" max="14597" width="15.88671875" style="1" customWidth="1"/>
    <col min="14598" max="14598" width="16.6640625" style="1" customWidth="1"/>
    <col min="14599" max="14599" width="12.109375" style="1" bestFit="1" customWidth="1"/>
    <col min="14600" max="14600" width="33.44140625" style="1" bestFit="1" customWidth="1"/>
    <col min="14601" max="14601" width="56.109375" style="1" bestFit="1" customWidth="1"/>
    <col min="14602" max="14602" width="11.44140625" style="1"/>
    <col min="14603" max="14603" width="41.44140625" style="1" customWidth="1"/>
    <col min="14604" max="14604" width="38.44140625" style="1" customWidth="1"/>
    <col min="14605" max="14839" width="11.44140625" style="1"/>
    <col min="14840" max="14840" width="2.88671875" style="1" customWidth="1"/>
    <col min="14841" max="14841" width="39.88671875" style="1" customWidth="1"/>
    <col min="14842" max="14842" width="35.33203125" style="1" bestFit="1" customWidth="1"/>
    <col min="14843" max="14843" width="17.88671875" style="1" bestFit="1" customWidth="1"/>
    <col min="14844" max="14844" width="17.44140625" style="1" bestFit="1" customWidth="1"/>
    <col min="14845" max="14845" width="15.88671875" style="1" bestFit="1" customWidth="1"/>
    <col min="14846" max="14846" width="17.109375" style="1" bestFit="1" customWidth="1"/>
    <col min="14847" max="14847" width="15.88671875" style="1" bestFit="1" customWidth="1"/>
    <col min="14848" max="14848" width="23.88671875" style="1" bestFit="1" customWidth="1"/>
    <col min="14849" max="14849" width="35.33203125" style="1" customWidth="1"/>
    <col min="14850" max="14850" width="36" style="1" bestFit="1" customWidth="1"/>
    <col min="14851" max="14851" width="11.44140625" style="1" bestFit="1" customWidth="1"/>
    <col min="14852" max="14852" width="11.109375" style="1" bestFit="1" customWidth="1"/>
    <col min="14853" max="14853" width="15.88671875" style="1" customWidth="1"/>
    <col min="14854" max="14854" width="16.6640625" style="1" customWidth="1"/>
    <col min="14855" max="14855" width="12.109375" style="1" bestFit="1" customWidth="1"/>
    <col min="14856" max="14856" width="33.44140625" style="1" bestFit="1" customWidth="1"/>
    <col min="14857" max="14857" width="56.109375" style="1" bestFit="1" customWidth="1"/>
    <col min="14858" max="14858" width="11.44140625" style="1"/>
    <col min="14859" max="14859" width="41.44140625" style="1" customWidth="1"/>
    <col min="14860" max="14860" width="38.44140625" style="1" customWidth="1"/>
    <col min="14861" max="15095" width="11.44140625" style="1"/>
    <col min="15096" max="15096" width="2.88671875" style="1" customWidth="1"/>
    <col min="15097" max="15097" width="39.88671875" style="1" customWidth="1"/>
    <col min="15098" max="15098" width="35.33203125" style="1" bestFit="1" customWidth="1"/>
    <col min="15099" max="15099" width="17.88671875" style="1" bestFit="1" customWidth="1"/>
    <col min="15100" max="15100" width="17.44140625" style="1" bestFit="1" customWidth="1"/>
    <col min="15101" max="15101" width="15.88671875" style="1" bestFit="1" customWidth="1"/>
    <col min="15102" max="15102" width="17.109375" style="1" bestFit="1" customWidth="1"/>
    <col min="15103" max="15103" width="15.88671875" style="1" bestFit="1" customWidth="1"/>
    <col min="15104" max="15104" width="23.88671875" style="1" bestFit="1" customWidth="1"/>
    <col min="15105" max="15105" width="35.33203125" style="1" customWidth="1"/>
    <col min="15106" max="15106" width="36" style="1" bestFit="1" customWidth="1"/>
    <col min="15107" max="15107" width="11.44140625" style="1" bestFit="1" customWidth="1"/>
    <col min="15108" max="15108" width="11.109375" style="1" bestFit="1" customWidth="1"/>
    <col min="15109" max="15109" width="15.88671875" style="1" customWidth="1"/>
    <col min="15110" max="15110" width="16.6640625" style="1" customWidth="1"/>
    <col min="15111" max="15111" width="12.109375" style="1" bestFit="1" customWidth="1"/>
    <col min="15112" max="15112" width="33.44140625" style="1" bestFit="1" customWidth="1"/>
    <col min="15113" max="15113" width="56.109375" style="1" bestFit="1" customWidth="1"/>
    <col min="15114" max="15114" width="11.44140625" style="1"/>
    <col min="15115" max="15115" width="41.44140625" style="1" customWidth="1"/>
    <col min="15116" max="15116" width="38.44140625" style="1" customWidth="1"/>
    <col min="15117" max="15351" width="11.44140625" style="1"/>
    <col min="15352" max="15352" width="2.88671875" style="1" customWidth="1"/>
    <col min="15353" max="15353" width="39.88671875" style="1" customWidth="1"/>
    <col min="15354" max="15354" width="35.33203125" style="1" bestFit="1" customWidth="1"/>
    <col min="15355" max="15355" width="17.88671875" style="1" bestFit="1" customWidth="1"/>
    <col min="15356" max="15356" width="17.44140625" style="1" bestFit="1" customWidth="1"/>
    <col min="15357" max="15357" width="15.88671875" style="1" bestFit="1" customWidth="1"/>
    <col min="15358" max="15358" width="17.109375" style="1" bestFit="1" customWidth="1"/>
    <col min="15359" max="15359" width="15.88671875" style="1" bestFit="1" customWidth="1"/>
    <col min="15360" max="15360" width="23.88671875" style="1" bestFit="1" customWidth="1"/>
    <col min="15361" max="15361" width="35.33203125" style="1" customWidth="1"/>
    <col min="15362" max="15362" width="36" style="1" bestFit="1" customWidth="1"/>
    <col min="15363" max="15363" width="11.44140625" style="1" bestFit="1" customWidth="1"/>
    <col min="15364" max="15364" width="11.109375" style="1" bestFit="1" customWidth="1"/>
    <col min="15365" max="15365" width="15.88671875" style="1" customWidth="1"/>
    <col min="15366" max="15366" width="16.6640625" style="1" customWidth="1"/>
    <col min="15367" max="15367" width="12.109375" style="1" bestFit="1" customWidth="1"/>
    <col min="15368" max="15368" width="33.44140625" style="1" bestFit="1" customWidth="1"/>
    <col min="15369" max="15369" width="56.109375" style="1" bestFit="1" customWidth="1"/>
    <col min="15370" max="15370" width="11.44140625" style="1"/>
    <col min="15371" max="15371" width="41.44140625" style="1" customWidth="1"/>
    <col min="15372" max="15372" width="38.44140625" style="1" customWidth="1"/>
    <col min="15373" max="15607" width="11.44140625" style="1"/>
    <col min="15608" max="15608" width="2.88671875" style="1" customWidth="1"/>
    <col min="15609" max="15609" width="39.88671875" style="1" customWidth="1"/>
    <col min="15610" max="15610" width="35.33203125" style="1" bestFit="1" customWidth="1"/>
    <col min="15611" max="15611" width="17.88671875" style="1" bestFit="1" customWidth="1"/>
    <col min="15612" max="15612" width="17.44140625" style="1" bestFit="1" customWidth="1"/>
    <col min="15613" max="15613" width="15.88671875" style="1" bestFit="1" customWidth="1"/>
    <col min="15614" max="15614" width="17.109375" style="1" bestFit="1" customWidth="1"/>
    <col min="15615" max="15615" width="15.88671875" style="1" bestFit="1" customWidth="1"/>
    <col min="15616" max="15616" width="23.88671875" style="1" bestFit="1" customWidth="1"/>
    <col min="15617" max="15617" width="35.33203125" style="1" customWidth="1"/>
    <col min="15618" max="15618" width="36" style="1" bestFit="1" customWidth="1"/>
    <col min="15619" max="15619" width="11.44140625" style="1" bestFit="1" customWidth="1"/>
    <col min="15620" max="15620" width="11.109375" style="1" bestFit="1" customWidth="1"/>
    <col min="15621" max="15621" width="15.88671875" style="1" customWidth="1"/>
    <col min="15622" max="15622" width="16.6640625" style="1" customWidth="1"/>
    <col min="15623" max="15623" width="12.109375" style="1" bestFit="1" customWidth="1"/>
    <col min="15624" max="15624" width="33.44140625" style="1" bestFit="1" customWidth="1"/>
    <col min="15625" max="15625" width="56.109375" style="1" bestFit="1" customWidth="1"/>
    <col min="15626" max="15626" width="11.44140625" style="1"/>
    <col min="15627" max="15627" width="41.44140625" style="1" customWidth="1"/>
    <col min="15628" max="15628" width="38.44140625" style="1" customWidth="1"/>
    <col min="15629" max="15863" width="11.44140625" style="1"/>
    <col min="15864" max="15864" width="2.88671875" style="1" customWidth="1"/>
    <col min="15865" max="15865" width="39.88671875" style="1" customWidth="1"/>
    <col min="15866" max="15866" width="35.33203125" style="1" bestFit="1" customWidth="1"/>
    <col min="15867" max="15867" width="17.88671875" style="1" bestFit="1" customWidth="1"/>
    <col min="15868" max="15868" width="17.44140625" style="1" bestFit="1" customWidth="1"/>
    <col min="15869" max="15869" width="15.88671875" style="1" bestFit="1" customWidth="1"/>
    <col min="15870" max="15870" width="17.109375" style="1" bestFit="1" customWidth="1"/>
    <col min="15871" max="15871" width="15.88671875" style="1" bestFit="1" customWidth="1"/>
    <col min="15872" max="15872" width="23.88671875" style="1" bestFit="1" customWidth="1"/>
    <col min="15873" max="15873" width="35.33203125" style="1" customWidth="1"/>
    <col min="15874" max="15874" width="36" style="1" bestFit="1" customWidth="1"/>
    <col min="15875" max="15875" width="11.44140625" style="1" bestFit="1" customWidth="1"/>
    <col min="15876" max="15876" width="11.109375" style="1" bestFit="1" customWidth="1"/>
    <col min="15877" max="15877" width="15.88671875" style="1" customWidth="1"/>
    <col min="15878" max="15878" width="16.6640625" style="1" customWidth="1"/>
    <col min="15879" max="15879" width="12.109375" style="1" bestFit="1" customWidth="1"/>
    <col min="15880" max="15880" width="33.44140625" style="1" bestFit="1" customWidth="1"/>
    <col min="15881" max="15881" width="56.109375" style="1" bestFit="1" customWidth="1"/>
    <col min="15882" max="15882" width="11.44140625" style="1"/>
    <col min="15883" max="15883" width="41.44140625" style="1" customWidth="1"/>
    <col min="15884" max="15884" width="38.44140625" style="1" customWidth="1"/>
    <col min="15885" max="16119" width="11.44140625" style="1"/>
    <col min="16120" max="16120" width="2.88671875" style="1" customWidth="1"/>
    <col min="16121" max="16121" width="39.88671875" style="1" customWidth="1"/>
    <col min="16122" max="16122" width="35.33203125" style="1" bestFit="1" customWidth="1"/>
    <col min="16123" max="16123" width="17.88671875" style="1" bestFit="1" customWidth="1"/>
    <col min="16124" max="16124" width="17.44140625" style="1" bestFit="1" customWidth="1"/>
    <col min="16125" max="16125" width="15.88671875" style="1" bestFit="1" customWidth="1"/>
    <col min="16126" max="16126" width="17.109375" style="1" bestFit="1" customWidth="1"/>
    <col min="16127" max="16127" width="15.88671875" style="1" bestFit="1" customWidth="1"/>
    <col min="16128" max="16128" width="23.88671875" style="1" bestFit="1" customWidth="1"/>
    <col min="16129" max="16129" width="35.33203125" style="1" customWidth="1"/>
    <col min="16130" max="16130" width="36" style="1" bestFit="1" customWidth="1"/>
    <col min="16131" max="16131" width="11.44140625" style="1" bestFit="1" customWidth="1"/>
    <col min="16132" max="16132" width="11.109375" style="1" bestFit="1" customWidth="1"/>
    <col min="16133" max="16133" width="15.88671875" style="1" customWidth="1"/>
    <col min="16134" max="16134" width="16.6640625" style="1" customWidth="1"/>
    <col min="16135" max="16135" width="12.109375" style="1" bestFit="1" customWidth="1"/>
    <col min="16136" max="16136" width="33.44140625" style="1" bestFit="1" customWidth="1"/>
    <col min="16137" max="16137" width="56.109375" style="1" bestFit="1" customWidth="1"/>
    <col min="16138" max="16138" width="11.44140625" style="1"/>
    <col min="16139" max="16139" width="41.44140625" style="1" customWidth="1"/>
    <col min="16140" max="16140" width="38.44140625" style="1" customWidth="1"/>
    <col min="16141" max="16374" width="11.44140625" style="1"/>
    <col min="16375" max="16384" width="10.88671875" style="1" customWidth="1"/>
  </cols>
  <sheetData>
    <row r="1" spans="1:48" ht="15" customHeight="1" thickTop="1" thickBot="1">
      <c r="A1" s="255" t="s">
        <v>10</v>
      </c>
      <c r="B1" s="255" t="s">
        <v>316</v>
      </c>
      <c r="C1" s="258" t="s">
        <v>333</v>
      </c>
      <c r="D1" s="253" t="s">
        <v>5</v>
      </c>
      <c r="E1" s="264" t="s">
        <v>1</v>
      </c>
      <c r="F1" s="265" t="s">
        <v>334</v>
      </c>
      <c r="G1" s="193"/>
      <c r="H1" s="269" t="s">
        <v>2</v>
      </c>
      <c r="I1" s="270"/>
      <c r="J1" s="271" t="s">
        <v>15</v>
      </c>
      <c r="K1" s="273" t="s">
        <v>3</v>
      </c>
      <c r="L1" s="274" t="s">
        <v>9</v>
      </c>
      <c r="M1" s="275" t="s">
        <v>4</v>
      </c>
      <c r="N1" s="276" t="s">
        <v>12</v>
      </c>
    </row>
    <row r="2" spans="1:48" s="4" customFormat="1" ht="29.25" customHeight="1" thickTop="1" thickBot="1">
      <c r="A2" s="256" t="s">
        <v>10</v>
      </c>
      <c r="B2" s="255"/>
      <c r="C2" s="259"/>
      <c r="D2" s="254"/>
      <c r="E2" s="264"/>
      <c r="F2" s="266"/>
      <c r="G2" s="198" t="s">
        <v>315</v>
      </c>
      <c r="H2" s="194" t="s">
        <v>6</v>
      </c>
      <c r="I2" s="195" t="s">
        <v>7</v>
      </c>
      <c r="J2" s="272"/>
      <c r="K2" s="273"/>
      <c r="L2" s="274"/>
      <c r="M2" s="275"/>
      <c r="N2" s="27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48" s="4" customFormat="1" ht="42.75" customHeight="1" thickTop="1">
      <c r="A3" s="135" t="s">
        <v>115</v>
      </c>
      <c r="B3" s="49" t="s">
        <v>146</v>
      </c>
      <c r="C3" s="57" t="s">
        <v>219</v>
      </c>
      <c r="D3" s="62"/>
      <c r="E3" s="58">
        <v>43203</v>
      </c>
      <c r="F3" s="60">
        <v>6000</v>
      </c>
      <c r="G3" s="64"/>
      <c r="H3" s="59">
        <v>43203</v>
      </c>
      <c r="I3" s="59" t="s">
        <v>116</v>
      </c>
      <c r="J3" s="57" t="s">
        <v>16</v>
      </c>
      <c r="K3" s="5"/>
      <c r="L3" s="62" t="s">
        <v>117</v>
      </c>
      <c r="M3" s="168" t="s">
        <v>218</v>
      </c>
      <c r="N3" s="6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s="105" customFormat="1" ht="45.75" customHeight="1">
      <c r="A4" s="138" t="s">
        <v>115</v>
      </c>
      <c r="B4" s="104" t="s">
        <v>214</v>
      </c>
      <c r="C4" s="87" t="s">
        <v>213</v>
      </c>
      <c r="D4" s="107" t="s">
        <v>215</v>
      </c>
      <c r="E4" s="108">
        <v>43273</v>
      </c>
      <c r="F4" s="110">
        <v>0</v>
      </c>
      <c r="G4" s="110"/>
      <c r="H4" s="108">
        <v>43273</v>
      </c>
      <c r="I4" s="111">
        <v>44734</v>
      </c>
      <c r="J4" s="109" t="s">
        <v>16</v>
      </c>
      <c r="K4" s="106"/>
      <c r="L4" s="107"/>
      <c r="M4" s="155" t="s">
        <v>217</v>
      </c>
      <c r="N4" s="107" t="s">
        <v>216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2" customFormat="1">
      <c r="A5" s="20"/>
      <c r="B5" s="21"/>
      <c r="C5" s="12"/>
      <c r="D5" s="72"/>
      <c r="E5" s="32"/>
      <c r="F5" s="65"/>
      <c r="G5" s="65"/>
      <c r="H5" s="32"/>
      <c r="I5" s="32"/>
      <c r="J5" s="12"/>
      <c r="K5" s="46"/>
      <c r="L5" s="73"/>
      <c r="M5" s="159"/>
      <c r="N5" s="7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2" customFormat="1">
      <c r="A6" s="20"/>
      <c r="B6" s="21"/>
      <c r="C6" s="12"/>
      <c r="D6" s="72"/>
      <c r="E6" s="32"/>
      <c r="F6" s="66"/>
      <c r="G6" s="66"/>
      <c r="H6" s="32"/>
      <c r="I6" s="32"/>
      <c r="J6" s="12"/>
      <c r="K6" s="46"/>
      <c r="L6" s="73"/>
      <c r="M6" s="159"/>
      <c r="N6" s="7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2" customFormat="1">
      <c r="A7" s="20"/>
      <c r="B7" s="21"/>
      <c r="C7" s="12"/>
      <c r="D7" s="72"/>
      <c r="E7" s="32"/>
      <c r="F7" s="66"/>
      <c r="G7" s="66"/>
      <c r="H7" s="32"/>
      <c r="I7" s="32"/>
      <c r="J7" s="12"/>
      <c r="K7" s="46"/>
      <c r="L7" s="73"/>
      <c r="M7" s="159"/>
      <c r="N7" s="7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>
      <c r="A8" s="20"/>
      <c r="B8" s="21"/>
      <c r="C8" s="12"/>
      <c r="D8" s="72"/>
      <c r="E8" s="32"/>
      <c r="F8" s="66"/>
      <c r="G8" s="66"/>
      <c r="H8" s="32"/>
      <c r="I8" s="32"/>
      <c r="J8" s="12"/>
      <c r="K8" s="48"/>
      <c r="L8" s="68"/>
      <c r="M8" s="160"/>
      <c r="N8" s="77"/>
    </row>
    <row r="9" spans="1:48">
      <c r="A9" s="20"/>
      <c r="B9" s="21"/>
      <c r="C9" s="12"/>
      <c r="D9" s="74"/>
      <c r="E9" s="32"/>
      <c r="F9" s="66"/>
      <c r="G9" s="66"/>
      <c r="H9" s="32"/>
      <c r="I9" s="32"/>
      <c r="J9" s="12"/>
      <c r="K9" s="48"/>
      <c r="L9" s="68"/>
      <c r="M9" s="160"/>
      <c r="N9" s="68"/>
    </row>
    <row r="10" spans="1:48">
      <c r="A10" s="20"/>
      <c r="B10" s="21"/>
      <c r="C10" s="12"/>
      <c r="D10" s="74"/>
      <c r="E10" s="32"/>
      <c r="F10" s="66"/>
      <c r="G10" s="66"/>
      <c r="H10" s="32"/>
      <c r="I10" s="32"/>
      <c r="J10" s="12"/>
      <c r="K10" s="48"/>
      <c r="L10" s="68"/>
      <c r="M10" s="160"/>
      <c r="N10" s="68"/>
    </row>
    <row r="11" spans="1:48">
      <c r="A11" s="20"/>
      <c r="B11" s="21"/>
      <c r="C11" s="12"/>
      <c r="D11" s="74"/>
      <c r="E11" s="32"/>
      <c r="F11" s="66"/>
      <c r="G11" s="66"/>
      <c r="H11" s="32"/>
      <c r="I11" s="32"/>
      <c r="J11" s="12"/>
      <c r="K11" s="48"/>
      <c r="L11" s="68"/>
      <c r="M11" s="160"/>
      <c r="N11" s="68"/>
    </row>
    <row r="12" spans="1:48">
      <c r="A12" s="20"/>
      <c r="B12" s="21"/>
      <c r="C12" s="12"/>
      <c r="D12" s="74"/>
      <c r="E12" s="32"/>
      <c r="F12" s="66"/>
      <c r="G12" s="66"/>
      <c r="H12" s="32"/>
      <c r="I12" s="32"/>
      <c r="J12" s="12"/>
      <c r="K12" s="48"/>
      <c r="L12" s="68"/>
      <c r="M12" s="160"/>
      <c r="N12" s="68"/>
    </row>
    <row r="13" spans="1:48" s="2" customFormat="1">
      <c r="A13" s="20"/>
      <c r="B13" s="21"/>
      <c r="C13" s="12"/>
      <c r="D13" s="74"/>
      <c r="E13" s="32"/>
      <c r="F13" s="66"/>
      <c r="G13" s="66"/>
      <c r="H13" s="32"/>
      <c r="I13" s="32"/>
      <c r="J13" s="12"/>
      <c r="K13" s="46"/>
      <c r="L13" s="73"/>
      <c r="M13" s="159"/>
      <c r="N13" s="7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18" customFormat="1">
      <c r="A14" s="20"/>
      <c r="B14" s="49"/>
      <c r="C14" s="12"/>
      <c r="D14" s="74"/>
      <c r="E14" s="32"/>
      <c r="F14" s="66"/>
      <c r="G14" s="66"/>
      <c r="H14" s="32"/>
      <c r="I14" s="32"/>
      <c r="J14" s="12"/>
      <c r="K14" s="12"/>
      <c r="L14" s="74"/>
      <c r="M14" s="161"/>
      <c r="N14" s="7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>
      <c r="A15" s="20"/>
      <c r="B15" s="21"/>
      <c r="C15" s="12"/>
      <c r="D15" s="74"/>
      <c r="E15" s="32"/>
      <c r="F15" s="66"/>
      <c r="G15" s="66"/>
      <c r="H15" s="32"/>
      <c r="I15" s="32"/>
      <c r="J15" s="12"/>
      <c r="K15" s="48"/>
      <c r="L15" s="68"/>
      <c r="M15" s="160"/>
      <c r="N15" s="68"/>
    </row>
    <row r="16" spans="1:48">
      <c r="A16" s="47"/>
      <c r="B16" s="21"/>
      <c r="C16" s="12"/>
      <c r="D16" s="74"/>
      <c r="E16" s="32"/>
      <c r="F16" s="66"/>
      <c r="G16" s="66"/>
      <c r="H16" s="32"/>
      <c r="I16" s="32"/>
      <c r="J16" s="12"/>
      <c r="K16" s="48"/>
      <c r="L16" s="68"/>
      <c r="M16" s="160"/>
      <c r="N16" s="74"/>
    </row>
    <row r="17" spans="1:14">
      <c r="A17" s="47"/>
      <c r="B17" s="48"/>
      <c r="C17" s="48"/>
      <c r="D17" s="68"/>
      <c r="E17" s="47"/>
      <c r="F17" s="67"/>
      <c r="G17" s="67"/>
      <c r="H17" s="47"/>
      <c r="I17" s="47"/>
      <c r="J17" s="47"/>
      <c r="K17" s="48"/>
      <c r="L17" s="68"/>
      <c r="M17" s="160"/>
      <c r="N17" s="68"/>
    </row>
    <row r="18" spans="1:14">
      <c r="A18" s="47"/>
      <c r="B18" s="48"/>
      <c r="C18" s="48"/>
      <c r="D18" s="68"/>
      <c r="E18" s="47"/>
      <c r="F18" s="67"/>
      <c r="G18" s="67"/>
      <c r="H18" s="47"/>
      <c r="I18" s="47"/>
      <c r="J18" s="47"/>
      <c r="K18" s="48"/>
      <c r="L18" s="68"/>
      <c r="M18" s="160"/>
      <c r="N18" s="68"/>
    </row>
    <row r="19" spans="1:14">
      <c r="A19" s="47"/>
      <c r="B19" s="48"/>
      <c r="C19" s="48"/>
      <c r="D19" s="68"/>
      <c r="E19" s="47"/>
      <c r="F19" s="67"/>
      <c r="G19" s="67"/>
      <c r="H19" s="47"/>
      <c r="I19" s="47"/>
      <c r="J19" s="47"/>
      <c r="K19" s="48"/>
      <c r="L19" s="68"/>
      <c r="M19" s="160"/>
      <c r="N19" s="68"/>
    </row>
    <row r="20" spans="1:14">
      <c r="A20" s="47"/>
      <c r="B20" s="48"/>
      <c r="C20" s="48"/>
      <c r="D20" s="68"/>
      <c r="E20" s="47"/>
      <c r="F20" s="67"/>
      <c r="G20" s="67"/>
      <c r="H20" s="47"/>
      <c r="I20" s="47"/>
      <c r="J20" s="47"/>
      <c r="K20" s="48"/>
      <c r="L20" s="68"/>
      <c r="M20" s="160"/>
      <c r="N20" s="68"/>
    </row>
    <row r="21" spans="1:14">
      <c r="A21" s="47"/>
      <c r="B21" s="48"/>
      <c r="C21" s="48"/>
      <c r="D21" s="68"/>
      <c r="E21" s="47"/>
      <c r="F21" s="67"/>
      <c r="G21" s="67"/>
      <c r="H21" s="47"/>
      <c r="I21" s="47"/>
      <c r="J21" s="47"/>
      <c r="K21" s="48"/>
      <c r="L21" s="68"/>
      <c r="M21" s="160"/>
      <c r="N21" s="68"/>
    </row>
    <row r="22" spans="1:14">
      <c r="A22" s="47"/>
      <c r="B22" s="48"/>
      <c r="C22" s="48"/>
      <c r="D22" s="68"/>
      <c r="E22" s="47"/>
      <c r="F22" s="67"/>
      <c r="G22" s="67"/>
      <c r="H22" s="47"/>
      <c r="I22" s="47"/>
      <c r="J22" s="47"/>
      <c r="K22" s="48"/>
      <c r="L22" s="68"/>
      <c r="M22" s="160"/>
      <c r="N22" s="68"/>
    </row>
    <row r="23" spans="1:14">
      <c r="A23" s="47"/>
      <c r="B23" s="48"/>
      <c r="C23" s="48"/>
      <c r="D23" s="68"/>
      <c r="E23" s="47"/>
      <c r="F23" s="67"/>
      <c r="G23" s="67"/>
      <c r="H23" s="47"/>
      <c r="I23" s="47"/>
      <c r="J23" s="47"/>
      <c r="K23" s="48"/>
      <c r="L23" s="68"/>
      <c r="M23" s="160"/>
      <c r="N23" s="68"/>
    </row>
    <row r="24" spans="1:14">
      <c r="A24" s="47"/>
      <c r="B24" s="48"/>
      <c r="C24" s="48"/>
      <c r="D24" s="68"/>
      <c r="E24" s="47"/>
      <c r="F24" s="67"/>
      <c r="G24" s="67"/>
      <c r="H24" s="47"/>
      <c r="I24" s="47"/>
      <c r="J24" s="47"/>
      <c r="K24" s="48"/>
      <c r="L24" s="68"/>
      <c r="M24" s="160"/>
      <c r="N24" s="68"/>
    </row>
    <row r="25" spans="1:14">
      <c r="A25" s="47"/>
      <c r="B25" s="48"/>
      <c r="C25" s="48"/>
      <c r="D25" s="68"/>
      <c r="E25" s="47"/>
      <c r="F25" s="67"/>
      <c r="G25" s="67"/>
      <c r="H25" s="47"/>
      <c r="I25" s="47"/>
      <c r="J25" s="47"/>
      <c r="K25" s="48"/>
      <c r="L25" s="68"/>
      <c r="M25" s="160"/>
      <c r="N25" s="68"/>
    </row>
    <row r="26" spans="1:14">
      <c r="A26" s="47"/>
      <c r="B26" s="48"/>
      <c r="C26" s="48"/>
      <c r="D26" s="68"/>
      <c r="E26" s="47"/>
      <c r="F26" s="67"/>
      <c r="G26" s="67"/>
      <c r="H26" s="47"/>
      <c r="I26" s="47"/>
      <c r="J26" s="47"/>
      <c r="K26" s="48"/>
      <c r="L26" s="68"/>
      <c r="M26" s="160"/>
      <c r="N26" s="68"/>
    </row>
    <row r="27" spans="1:14">
      <c r="A27" s="47"/>
      <c r="B27" s="48"/>
      <c r="C27" s="48"/>
      <c r="D27" s="68"/>
      <c r="E27" s="47"/>
      <c r="F27" s="67"/>
      <c r="G27" s="67"/>
      <c r="H27" s="47"/>
      <c r="I27" s="47"/>
      <c r="J27" s="47"/>
      <c r="K27" s="48"/>
      <c r="L27" s="68"/>
      <c r="M27" s="160"/>
      <c r="N27" s="68"/>
    </row>
    <row r="28" spans="1:14" customFormat="1">
      <c r="A28" s="47"/>
      <c r="B28" s="48"/>
      <c r="C28" s="48"/>
      <c r="D28" s="68"/>
      <c r="E28" s="47"/>
      <c r="F28" s="67"/>
      <c r="G28" s="67"/>
      <c r="H28" s="47"/>
      <c r="I28" s="47"/>
      <c r="J28" s="47"/>
      <c r="K28" s="48"/>
      <c r="L28" s="68"/>
      <c r="M28" s="160"/>
      <c r="N28" s="68"/>
    </row>
    <row r="29" spans="1:14" customFormat="1">
      <c r="A29" s="47"/>
      <c r="B29" s="48"/>
      <c r="C29" s="48"/>
      <c r="D29" s="68"/>
      <c r="E29" s="47"/>
      <c r="F29" s="67"/>
      <c r="G29" s="67"/>
      <c r="H29" s="47"/>
      <c r="I29" s="47"/>
      <c r="J29" s="47"/>
      <c r="K29" s="48"/>
      <c r="L29" s="68"/>
      <c r="M29" s="160"/>
      <c r="N29" s="68"/>
    </row>
    <row r="30" spans="1:14" customFormat="1">
      <c r="A30" s="47"/>
      <c r="B30" s="48"/>
      <c r="C30" s="48"/>
      <c r="D30" s="68"/>
      <c r="E30" s="47"/>
      <c r="F30" s="67"/>
      <c r="G30" s="67"/>
      <c r="H30" s="47"/>
      <c r="I30" s="47"/>
      <c r="J30" s="47"/>
      <c r="K30" s="48"/>
      <c r="L30" s="68"/>
      <c r="M30" s="68"/>
      <c r="N30" s="68"/>
    </row>
    <row r="31" spans="1:14" customFormat="1">
      <c r="A31" s="47"/>
      <c r="B31" s="48"/>
      <c r="C31" s="48"/>
      <c r="D31" s="68"/>
      <c r="E31" s="47"/>
      <c r="F31" s="67"/>
      <c r="G31" s="67"/>
      <c r="H31" s="47"/>
      <c r="I31" s="47"/>
      <c r="J31" s="47"/>
      <c r="K31" s="48"/>
      <c r="L31" s="68"/>
      <c r="M31" s="68"/>
      <c r="N31" s="68"/>
    </row>
    <row r="32" spans="1:14" customFormat="1">
      <c r="A32" s="47"/>
      <c r="B32" s="48"/>
      <c r="C32" s="48"/>
      <c r="D32" s="68"/>
      <c r="E32" s="48"/>
      <c r="F32" s="68"/>
      <c r="G32" s="68"/>
      <c r="H32" s="48"/>
      <c r="I32" s="48"/>
      <c r="J32" s="48"/>
      <c r="K32" s="48"/>
      <c r="L32" s="68"/>
      <c r="M32" s="68"/>
      <c r="N32" s="68"/>
    </row>
    <row r="33" spans="1:14" customFormat="1">
      <c r="A33" s="47"/>
      <c r="B33" s="48"/>
      <c r="C33" s="48"/>
      <c r="D33" s="68"/>
      <c r="E33" s="48"/>
      <c r="F33" s="68"/>
      <c r="G33" s="68"/>
      <c r="H33" s="48"/>
      <c r="I33" s="48"/>
      <c r="J33" s="48"/>
      <c r="K33" s="48"/>
      <c r="L33" s="68"/>
      <c r="M33" s="68"/>
      <c r="N33" s="68"/>
    </row>
    <row r="34" spans="1:14" customFormat="1">
      <c r="A34" s="47"/>
      <c r="B34" s="48"/>
      <c r="C34" s="48"/>
      <c r="D34" s="68"/>
      <c r="E34" s="48"/>
      <c r="F34" s="68"/>
      <c r="G34" s="68"/>
      <c r="H34" s="48"/>
      <c r="I34" s="48"/>
      <c r="J34" s="48"/>
      <c r="K34" s="48"/>
      <c r="L34" s="68"/>
      <c r="M34" s="68"/>
      <c r="N34" s="68"/>
    </row>
    <row r="35" spans="1:14" customFormat="1">
      <c r="A35" s="19"/>
      <c r="B35" s="48"/>
      <c r="C35" s="48"/>
      <c r="D35" s="68"/>
      <c r="E35" s="48"/>
      <c r="F35" s="68"/>
      <c r="G35" s="68"/>
      <c r="H35" s="48"/>
      <c r="I35" s="48"/>
      <c r="J35" s="48"/>
      <c r="K35" s="48"/>
      <c r="L35" s="68"/>
      <c r="M35" s="68"/>
      <c r="N35" s="68"/>
    </row>
  </sheetData>
  <sheetProtection algorithmName="SHA-512" hashValue="TXN3WOvMyr3VCCsvbZzd/LW5YYFOlpyUif3UAJv/F5uVBScXd0W2q9yvisY63NBPajnDmq5mbjY5NQj7Ev0Vcw==" saltValue="LmZMBQW87VVTUhG1sFV0Mg==" spinCount="100000" sheet="1" objects="1" scenarios="1"/>
  <autoFilter ref="B1:M4" xr:uid="{00000000-0009-0000-0000-000000000000}"/>
  <mergeCells count="12">
    <mergeCell ref="E1:E2"/>
    <mergeCell ref="F1:F2"/>
    <mergeCell ref="H1:I1"/>
    <mergeCell ref="A1:A2"/>
    <mergeCell ref="B1:B2"/>
    <mergeCell ref="C1:C2"/>
    <mergeCell ref="D1:D2"/>
    <mergeCell ref="J1:J2"/>
    <mergeCell ref="K1:K2"/>
    <mergeCell ref="L1:L2"/>
    <mergeCell ref="M1:M2"/>
    <mergeCell ref="N1:N2"/>
  </mergeCells>
  <hyperlinks>
    <hyperlink ref="B3" r:id="rId1" display="2018\FULP\13-04-2018_FULP_Acuerdo Patrocinio_Ayudas para Investigación.pdf" xr:uid="{1C0985C9-6E6D-4AE0-9CF7-E6D957C39B7E}"/>
    <hyperlink ref="B4" r:id="rId2" xr:uid="{9785C8A3-5BA8-423C-A1E9-7D5EA459107B}"/>
    <hyperlink ref="M3" r:id="rId3" display="2018\FULP\Ana Martín Ruano_Documento de Aceptación.pdf" xr:uid="{0A822CCF-7E60-4459-9DA4-00452BABDBC4}"/>
  </hyperlinks>
  <pageMargins left="0.7" right="0.7" top="0.75" bottom="0.75" header="0.3" footer="0.3"/>
  <pageSetup paperSize="9" orientation="portrait" verticalDpi="0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workbookViewId="0">
      <selection activeCell="B9" sqref="B9"/>
    </sheetView>
  </sheetViews>
  <sheetFormatPr baseColWidth="10" defaultRowHeight="14.4"/>
  <cols>
    <col min="2" max="2" width="42.6640625" customWidth="1"/>
    <col min="3" max="3" width="18" customWidth="1"/>
    <col min="4" max="4" width="18.44140625" customWidth="1"/>
    <col min="5" max="5" width="32.44140625" customWidth="1"/>
    <col min="12" max="12" width="18.109375" customWidth="1"/>
    <col min="13" max="13" width="52.6640625" customWidth="1"/>
    <col min="14" max="14" width="40.33203125" customWidth="1"/>
    <col min="15" max="15" width="38.33203125" customWidth="1"/>
  </cols>
  <sheetData>
    <row r="1" spans="1:15">
      <c r="A1" s="19"/>
      <c r="B1" s="1"/>
      <c r="C1" s="1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8"/>
      <c r="B2" s="3" t="s">
        <v>20</v>
      </c>
      <c r="C2" s="2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thickBot="1">
      <c r="A3" s="19"/>
      <c r="B3" s="1"/>
      <c r="C3" s="1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6" thickTop="1" thickBot="1">
      <c r="A4" s="299" t="s">
        <v>10</v>
      </c>
      <c r="B4" s="299" t="s">
        <v>0</v>
      </c>
      <c r="C4" s="300" t="s">
        <v>13</v>
      </c>
      <c r="D4" s="300" t="s">
        <v>17</v>
      </c>
      <c r="E4" s="302" t="s">
        <v>11</v>
      </c>
      <c r="F4" s="297" t="s">
        <v>5</v>
      </c>
      <c r="G4" s="306" t="s">
        <v>12</v>
      </c>
      <c r="H4" s="308" t="s">
        <v>1</v>
      </c>
      <c r="I4" s="309" t="s">
        <v>2</v>
      </c>
      <c r="J4" s="310"/>
      <c r="K4" s="311" t="s">
        <v>15</v>
      </c>
      <c r="L4" s="311" t="s">
        <v>8</v>
      </c>
      <c r="M4" s="304" t="s">
        <v>3</v>
      </c>
      <c r="N4" s="304" t="s">
        <v>9</v>
      </c>
      <c r="O4" s="305" t="s">
        <v>4</v>
      </c>
    </row>
    <row r="5" spans="1:15" ht="15.6" thickTop="1" thickBot="1">
      <c r="A5" s="300" t="s">
        <v>10</v>
      </c>
      <c r="B5" s="299"/>
      <c r="C5" s="301"/>
      <c r="D5" s="301"/>
      <c r="E5" s="303"/>
      <c r="F5" s="298"/>
      <c r="G5" s="307"/>
      <c r="H5" s="308"/>
      <c r="I5" s="51" t="s">
        <v>6</v>
      </c>
      <c r="J5" s="52" t="s">
        <v>7</v>
      </c>
      <c r="K5" s="312"/>
      <c r="L5" s="312"/>
      <c r="M5" s="304"/>
      <c r="N5" s="304"/>
      <c r="O5" s="305"/>
    </row>
    <row r="6" spans="1:15" ht="29.4" thickTop="1">
      <c r="A6" s="20" t="s">
        <v>40</v>
      </c>
      <c r="B6" s="13" t="s">
        <v>41</v>
      </c>
      <c r="C6" s="24" t="s">
        <v>34</v>
      </c>
      <c r="D6" s="25" t="s">
        <v>35</v>
      </c>
      <c r="E6" s="6" t="s">
        <v>36</v>
      </c>
      <c r="F6" s="6" t="s">
        <v>37</v>
      </c>
      <c r="G6" s="6"/>
      <c r="H6" s="7">
        <v>42688</v>
      </c>
      <c r="I6" s="8">
        <v>42688</v>
      </c>
      <c r="J6" s="7" t="s">
        <v>38</v>
      </c>
      <c r="K6" s="8" t="s">
        <v>39</v>
      </c>
      <c r="L6" s="17">
        <v>10000</v>
      </c>
      <c r="M6" s="5"/>
      <c r="N6" s="6"/>
      <c r="O6" s="5"/>
    </row>
    <row r="7" spans="1:15" ht="28.8">
      <c r="A7" s="20" t="s">
        <v>42</v>
      </c>
      <c r="B7" s="13" t="s">
        <v>43</v>
      </c>
      <c r="C7" s="24" t="s">
        <v>34</v>
      </c>
      <c r="D7" s="25" t="s">
        <v>35</v>
      </c>
      <c r="E7" s="6" t="s">
        <v>36</v>
      </c>
      <c r="F7" s="6" t="s">
        <v>37</v>
      </c>
      <c r="G7" s="6"/>
      <c r="H7" s="7">
        <v>42720</v>
      </c>
      <c r="I7" s="8">
        <v>42720</v>
      </c>
      <c r="J7" s="7" t="s">
        <v>38</v>
      </c>
      <c r="K7" s="8" t="s">
        <v>39</v>
      </c>
      <c r="L7" s="17">
        <v>10000</v>
      </c>
      <c r="M7" s="5"/>
      <c r="N7" s="6"/>
      <c r="O7" s="5"/>
    </row>
    <row r="8" spans="1:15" ht="28.8">
      <c r="A8" s="20" t="s">
        <v>70</v>
      </c>
      <c r="B8" s="13" t="s">
        <v>71</v>
      </c>
      <c r="C8" s="24" t="s">
        <v>34</v>
      </c>
      <c r="D8" s="25" t="s">
        <v>35</v>
      </c>
      <c r="E8" s="6" t="s">
        <v>36</v>
      </c>
      <c r="F8" s="6" t="s">
        <v>37</v>
      </c>
      <c r="G8" s="6"/>
      <c r="H8" s="7">
        <v>42922</v>
      </c>
      <c r="I8" s="8">
        <v>42922</v>
      </c>
      <c r="J8" s="7" t="s">
        <v>38</v>
      </c>
      <c r="K8" s="8" t="s">
        <v>39</v>
      </c>
      <c r="L8" s="17">
        <v>20000</v>
      </c>
      <c r="M8" s="5"/>
      <c r="N8" s="6"/>
      <c r="O8" s="5"/>
    </row>
    <row r="9" spans="1:15" ht="28.8">
      <c r="A9" s="20" t="s">
        <v>73</v>
      </c>
      <c r="B9" s="13" t="s">
        <v>72</v>
      </c>
      <c r="C9" s="24" t="s">
        <v>34</v>
      </c>
      <c r="D9" s="25" t="s">
        <v>35</v>
      </c>
      <c r="E9" s="6" t="s">
        <v>36</v>
      </c>
      <c r="F9" s="6" t="s">
        <v>37</v>
      </c>
      <c r="G9" s="6"/>
      <c r="H9" s="7">
        <v>42998</v>
      </c>
      <c r="I9" s="8">
        <v>42998</v>
      </c>
      <c r="J9" s="7" t="s">
        <v>38</v>
      </c>
      <c r="K9" s="8" t="s">
        <v>39</v>
      </c>
      <c r="L9" s="17">
        <v>50000</v>
      </c>
      <c r="M9" s="5"/>
      <c r="N9" s="6"/>
      <c r="O9" s="5"/>
    </row>
    <row r="10" spans="1:15" ht="28.8">
      <c r="A10" s="20" t="s">
        <v>90</v>
      </c>
      <c r="B10" s="13" t="s">
        <v>91</v>
      </c>
      <c r="C10" s="26" t="s">
        <v>92</v>
      </c>
      <c r="D10" s="27"/>
      <c r="E10" s="5" t="s">
        <v>93</v>
      </c>
      <c r="F10" s="6" t="s">
        <v>37</v>
      </c>
      <c r="G10" s="6"/>
      <c r="H10" s="7">
        <v>42993</v>
      </c>
      <c r="I10" s="8">
        <v>42993</v>
      </c>
      <c r="J10" s="8">
        <v>42995</v>
      </c>
      <c r="K10" s="8" t="s">
        <v>39</v>
      </c>
      <c r="L10" s="17">
        <v>4527.16</v>
      </c>
      <c r="M10" s="5"/>
      <c r="N10" s="6"/>
      <c r="O10" s="5"/>
    </row>
    <row r="11" spans="1:15">
      <c r="A11" s="20"/>
      <c r="B11" s="13"/>
      <c r="C11" s="26"/>
      <c r="D11" s="27"/>
      <c r="E11" s="5"/>
      <c r="F11" s="6"/>
      <c r="G11" s="6"/>
      <c r="H11" s="7"/>
      <c r="I11" s="8"/>
      <c r="J11" s="8"/>
      <c r="K11" s="8"/>
      <c r="L11" s="5"/>
      <c r="M11" s="5"/>
      <c r="N11" s="6"/>
      <c r="O11" s="5"/>
    </row>
    <row r="12" spans="1:15">
      <c r="A12" s="20"/>
      <c r="B12" s="13"/>
      <c r="C12" s="26"/>
      <c r="D12" s="27"/>
      <c r="E12" s="5"/>
      <c r="F12" s="6"/>
      <c r="G12" s="6"/>
      <c r="H12" s="7"/>
      <c r="I12" s="8"/>
      <c r="J12" s="8"/>
      <c r="K12" s="8"/>
      <c r="L12" s="5"/>
      <c r="M12" s="5"/>
      <c r="N12" s="6"/>
      <c r="O12" s="5"/>
    </row>
    <row r="13" spans="1:15">
      <c r="A13" s="20"/>
      <c r="B13" s="13"/>
      <c r="C13" s="26"/>
      <c r="D13" s="28"/>
      <c r="E13" s="5"/>
      <c r="F13" s="6"/>
      <c r="G13" s="6"/>
      <c r="H13" s="7"/>
      <c r="I13" s="8"/>
      <c r="J13" s="8"/>
      <c r="K13" s="8"/>
      <c r="L13" s="5"/>
      <c r="M13" s="5"/>
      <c r="N13" s="6"/>
      <c r="O13" s="5"/>
    </row>
    <row r="14" spans="1:15">
      <c r="A14" s="20"/>
      <c r="B14" s="13"/>
      <c r="C14" s="26"/>
      <c r="D14" s="28"/>
      <c r="E14" s="5"/>
      <c r="F14" s="6"/>
      <c r="G14" s="6"/>
      <c r="H14" s="7"/>
      <c r="I14" s="8"/>
      <c r="J14" s="8"/>
      <c r="K14" s="8"/>
      <c r="L14" s="16"/>
      <c r="M14" s="5"/>
      <c r="N14" s="6"/>
      <c r="O14" s="5"/>
    </row>
    <row r="15" spans="1:15">
      <c r="A15" s="20"/>
      <c r="B15" s="14"/>
      <c r="C15" s="26"/>
      <c r="D15" s="28"/>
      <c r="E15" s="5"/>
      <c r="F15" s="6"/>
      <c r="G15" s="6"/>
      <c r="H15" s="7"/>
      <c r="I15" s="8"/>
      <c r="J15" s="8"/>
      <c r="K15" s="8"/>
      <c r="L15" s="17"/>
      <c r="M15" s="5"/>
      <c r="N15" s="6"/>
      <c r="O15" s="10"/>
    </row>
    <row r="16" spans="1:15">
      <c r="A16" s="20"/>
      <c r="B16" s="14"/>
      <c r="C16" s="26"/>
      <c r="D16" s="28"/>
      <c r="E16" s="5"/>
      <c r="F16" s="6"/>
      <c r="G16" s="6"/>
      <c r="H16" s="7"/>
      <c r="I16" s="8"/>
      <c r="J16" s="8"/>
      <c r="K16" s="8"/>
      <c r="L16" s="17"/>
      <c r="M16" s="5"/>
      <c r="N16" s="6"/>
      <c r="O16" s="34"/>
    </row>
    <row r="17" spans="1:15">
      <c r="A17" s="20"/>
      <c r="B17" s="15"/>
      <c r="C17" s="26"/>
      <c r="D17" s="28"/>
      <c r="E17" s="5"/>
      <c r="F17" s="6"/>
      <c r="G17" s="6"/>
      <c r="H17" s="7"/>
      <c r="I17" s="8"/>
      <c r="J17" s="8"/>
      <c r="K17" s="8"/>
      <c r="L17" s="16"/>
      <c r="M17" s="5"/>
      <c r="N17" s="6"/>
      <c r="O17" s="5"/>
    </row>
    <row r="18" spans="1:15">
      <c r="A18" s="20"/>
      <c r="B18" s="15"/>
      <c r="C18" s="26"/>
      <c r="D18" s="28"/>
      <c r="E18" s="5"/>
      <c r="F18" s="6"/>
      <c r="G18" s="6"/>
      <c r="H18" s="7"/>
      <c r="I18" s="8"/>
      <c r="J18" s="8"/>
      <c r="K18" s="8"/>
      <c r="L18" s="16"/>
      <c r="M18" s="5"/>
      <c r="N18" s="6"/>
      <c r="O18" s="5"/>
    </row>
    <row r="19" spans="1:15">
      <c r="A19" s="20"/>
      <c r="B19" s="15"/>
      <c r="C19" s="26"/>
      <c r="D19" s="28"/>
      <c r="E19" s="5"/>
      <c r="F19" s="6"/>
      <c r="G19" s="6"/>
      <c r="H19" s="7"/>
      <c r="I19" s="8"/>
      <c r="J19" s="8"/>
      <c r="K19" s="8"/>
      <c r="L19" s="16"/>
      <c r="M19" s="5"/>
      <c r="N19" s="6"/>
      <c r="O19" s="5"/>
    </row>
    <row r="20" spans="1:15">
      <c r="A20" s="20"/>
      <c r="B20" s="29"/>
      <c r="C20" s="26"/>
      <c r="D20" s="28"/>
      <c r="E20" s="5"/>
      <c r="F20" s="6"/>
      <c r="G20" s="6"/>
      <c r="H20" s="7"/>
      <c r="I20" s="8"/>
      <c r="J20" s="8"/>
      <c r="K20" s="8"/>
      <c r="L20" s="16"/>
      <c r="M20" s="6"/>
      <c r="N20" s="6"/>
      <c r="O20" s="5"/>
    </row>
    <row r="21" spans="1:15">
      <c r="A21" s="20"/>
      <c r="B21" s="29"/>
      <c r="C21" s="26"/>
      <c r="D21" s="28"/>
      <c r="E21" s="5"/>
      <c r="F21" s="6"/>
      <c r="G21" s="6"/>
      <c r="H21" s="7"/>
      <c r="I21" s="8"/>
      <c r="J21" s="8"/>
      <c r="K21" s="8"/>
      <c r="L21" s="16"/>
      <c r="M21" s="6"/>
      <c r="N21" s="6"/>
      <c r="O21" s="5"/>
    </row>
    <row r="22" spans="1:15" ht="38.4" customHeight="1">
      <c r="A22" s="20"/>
      <c r="B22" s="35"/>
      <c r="C22" s="26"/>
      <c r="D22" s="28"/>
      <c r="E22" s="5"/>
      <c r="F22" s="6"/>
      <c r="G22" s="6"/>
      <c r="H22" s="7"/>
      <c r="I22" s="8"/>
      <c r="J22" s="8"/>
      <c r="K22" s="8"/>
      <c r="L22" s="33"/>
      <c r="M22" s="5"/>
      <c r="N22" s="6"/>
      <c r="O22" s="6"/>
    </row>
    <row r="23" spans="1:15">
      <c r="A23" s="20"/>
      <c r="B23" s="35"/>
      <c r="C23" s="26"/>
      <c r="D23" s="28"/>
      <c r="E23" s="6"/>
      <c r="F23" s="6"/>
      <c r="G23" s="6"/>
      <c r="H23" s="7"/>
      <c r="I23" s="8"/>
      <c r="J23" s="8"/>
      <c r="K23" s="8"/>
      <c r="L23" s="33"/>
      <c r="M23" s="5"/>
      <c r="N23" s="6"/>
      <c r="O23" s="5"/>
    </row>
    <row r="24" spans="1:15">
      <c r="A24" s="20"/>
      <c r="B24" s="13"/>
      <c r="C24" s="24"/>
      <c r="D24" s="25"/>
      <c r="E24" s="5"/>
      <c r="F24" s="6"/>
      <c r="G24" s="6"/>
      <c r="H24" s="7"/>
      <c r="I24" s="8"/>
      <c r="J24" s="8"/>
      <c r="K24" s="8"/>
      <c r="L24" s="17"/>
      <c r="M24" s="5"/>
      <c r="N24" s="6"/>
      <c r="O24" s="22"/>
    </row>
    <row r="25" spans="1:15">
      <c r="A25" s="36"/>
      <c r="B25" s="11"/>
      <c r="C25" s="37"/>
      <c r="D25" s="38"/>
      <c r="E25" s="39"/>
      <c r="F25" s="39"/>
      <c r="G25" s="39"/>
      <c r="H25" s="40"/>
      <c r="I25" s="41"/>
      <c r="J25" s="41"/>
      <c r="K25" s="41"/>
      <c r="L25" s="33"/>
      <c r="M25" s="5"/>
      <c r="N25" s="6"/>
      <c r="O25" s="22"/>
    </row>
    <row r="26" spans="1:15">
      <c r="A26" s="20"/>
      <c r="B26" s="42"/>
      <c r="C26" s="43"/>
      <c r="D26" s="44"/>
      <c r="E26" s="30"/>
      <c r="F26" s="30"/>
      <c r="G26" s="30"/>
      <c r="H26" s="31"/>
      <c r="I26" s="32"/>
      <c r="J26" s="32"/>
      <c r="K26" s="32"/>
      <c r="L26" s="33"/>
      <c r="M26" s="5"/>
      <c r="N26" s="6"/>
      <c r="O26" s="22"/>
    </row>
    <row r="27" spans="1:15">
      <c r="A27" s="9"/>
      <c r="B27" s="50"/>
      <c r="C27" s="26"/>
      <c r="D27" s="28"/>
      <c r="E27" s="5"/>
      <c r="F27" s="6"/>
      <c r="G27" s="6"/>
      <c r="H27" s="7"/>
      <c r="I27" s="8"/>
      <c r="J27" s="8"/>
      <c r="K27" s="8"/>
      <c r="L27" s="33"/>
      <c r="M27" s="5"/>
      <c r="N27" s="6"/>
      <c r="O27" s="22"/>
    </row>
  </sheetData>
  <mergeCells count="14">
    <mergeCell ref="N4:N5"/>
    <mergeCell ref="O4:O5"/>
    <mergeCell ref="G4:G5"/>
    <mergeCell ref="H4:H5"/>
    <mergeCell ref="I4:J4"/>
    <mergeCell ref="K4:K5"/>
    <mergeCell ref="L4:L5"/>
    <mergeCell ref="M4:M5"/>
    <mergeCell ref="F4:F5"/>
    <mergeCell ref="A4:A5"/>
    <mergeCell ref="B4:B5"/>
    <mergeCell ref="C4:C5"/>
    <mergeCell ref="D4:D5"/>
    <mergeCell ref="E4:E5"/>
  </mergeCells>
  <hyperlinks>
    <hyperlink ref="B6" r:id="rId1" xr:uid="{00000000-0004-0000-0100-000000000000}"/>
    <hyperlink ref="B7" r:id="rId2" xr:uid="{00000000-0004-0000-0100-000001000000}"/>
    <hyperlink ref="B8" r:id="rId3" xr:uid="{00000000-0004-0000-0100-000002000000}"/>
    <hyperlink ref="B9" r:id="rId4" xr:uid="{00000000-0004-0000-0100-000003000000}"/>
    <hyperlink ref="B10" r:id="rId5" xr:uid="{00000000-0004-0000-0100-000004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2016</vt:lpstr>
      <vt:lpstr>2017</vt:lpstr>
      <vt:lpstr>2018</vt:lpstr>
      <vt:lpstr>2019</vt:lpstr>
      <vt:lpstr>CONVENIOS</vt:lpstr>
      <vt:lpstr>RESUELTOS</vt:lpstr>
      <vt:lpstr>EIA_Parque_Eólico_Ecoparque_Juan_Gran_de_4_2_MW</vt:lpstr>
      <vt:lpstr>EIAParque_Eólico_Ecoparque_Juan_Gran_de_4_2_MW</vt:lpstr>
    </vt:vector>
  </TitlesOfParts>
  <Company>SPEGC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ojeda</dc:creator>
  <cp:lastModifiedBy>csuarez</cp:lastModifiedBy>
  <dcterms:created xsi:type="dcterms:W3CDTF">2016-03-08T10:56:01Z</dcterms:created>
  <dcterms:modified xsi:type="dcterms:W3CDTF">2019-10-01T08:45:44Z</dcterms:modified>
</cp:coreProperties>
</file>